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drawings/drawing4.xml" ContentType="application/vnd.openxmlformats-officedocument.drawing+xml"/>
  <Override PartName="/xl/comments4.xml" ContentType="application/vnd.openxmlformats-officedocument.spreadsheetml.comments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5.xml" ContentType="application/vnd.openxmlformats-officedocument.drawing+xml"/>
  <Override PartName="/xl/comments5.xml" ContentType="application/vnd.openxmlformats-officedocument.spreadsheetml.comments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drawings/drawing6.xml" ContentType="application/vnd.openxmlformats-officedocument.drawing+xml"/>
  <Override PartName="/xl/comments6.xml" ContentType="application/vnd.openxmlformats-officedocument.spreadsheetml.comments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drawings/drawing7.xml" ContentType="application/vnd.openxmlformats-officedocument.drawing+xml"/>
  <Override PartName="/xl/comments7.xml" ContentType="application/vnd.openxmlformats-officedocument.spreadsheetml.comments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drawings/drawing8.xml" ContentType="application/vnd.openxmlformats-officedocument.drawing+xml"/>
  <Override PartName="/xl/comments8.xml" ContentType="application/vnd.openxmlformats-officedocument.spreadsheetml.comments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drawings/drawing9.xml" ContentType="application/vnd.openxmlformats-officedocument.drawing+xml"/>
  <Override PartName="/xl/comments9.xml" ContentType="application/vnd.openxmlformats-officedocument.spreadsheetml.comments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drawings/drawing10.xml" ContentType="application/vnd.openxmlformats-officedocument.drawing+xml"/>
  <Override PartName="/xl/comments10.xml" ContentType="application/vnd.openxmlformats-officedocument.spreadsheetml.comments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drawings/drawing11.xml" ContentType="application/vnd.openxmlformats-officedocument.drawing+xml"/>
  <Override PartName="/xl/comments11.xml" ContentType="application/vnd.openxmlformats-officedocument.spreadsheetml.comments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drawings/drawing12.xml" ContentType="application/vnd.openxmlformats-officedocument.drawing+xml"/>
  <Override PartName="/xl/comments12.xml" ContentType="application/vnd.openxmlformats-officedocument.spreadsheetml.comments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mando\Downloads\formatos\PRODUCTIVIDAD POR PERIODOS\"/>
    </mc:Choice>
  </mc:AlternateContent>
  <xr:revisionPtr revIDLastSave="0" documentId="13_ncr:1_{0D074DFE-3AC8-4E94-A10B-58257501DF59}" xr6:coauthVersionLast="47" xr6:coauthVersionMax="47" xr10:uidLastSave="{00000000-0000-0000-0000-000000000000}"/>
  <bookViews>
    <workbookView xWindow="-120" yWindow="-120" windowWidth="29040" windowHeight="15840" tabRatio="914" xr2:uid="{00000000-000D-0000-FFFF-FFFF00000000}"/>
  </bookViews>
  <sheets>
    <sheet name="Ene" sheetId="5" r:id="rId1"/>
    <sheet name="Feb" sheetId="6" r:id="rId2"/>
    <sheet name="Mar" sheetId="7" r:id="rId3"/>
    <sheet name="Abr" sheetId="8" r:id="rId4"/>
    <sheet name="May" sheetId="2" r:id="rId5"/>
    <sheet name="Jun" sheetId="3" r:id="rId6"/>
    <sheet name="Jul" sheetId="4" r:id="rId7"/>
    <sheet name="Ago" sheetId="1" r:id="rId8"/>
    <sheet name="Sep" sheetId="9" r:id="rId9"/>
    <sheet name="Oct" sheetId="10" r:id="rId10"/>
    <sheet name="Nov" sheetId="11" r:id="rId11"/>
    <sheet name="Dic" sheetId="12" r:id="rId12"/>
  </sheets>
  <definedNames>
    <definedName name="_xlnm.Print_Area" localSheetId="3">Abr!$B$2:$O$82</definedName>
    <definedName name="_xlnm.Print_Area" localSheetId="7">Ago!$B$2:$O$82</definedName>
    <definedName name="_xlnm.Print_Area" localSheetId="11">Dic!$B$2:$O$82</definedName>
    <definedName name="_xlnm.Print_Area" localSheetId="0">Ene!$B$2:$O$82</definedName>
    <definedName name="_xlnm.Print_Area" localSheetId="1">Feb!$B$2:$O$82</definedName>
    <definedName name="_xlnm.Print_Area" localSheetId="6">Jul!$B$2:$O$82</definedName>
    <definedName name="_xlnm.Print_Area" localSheetId="5">Jun!$B$2:$O$82</definedName>
    <definedName name="_xlnm.Print_Area" localSheetId="2">Mar!$B$2:$O$82</definedName>
    <definedName name="_xlnm.Print_Area" localSheetId="4">May!$B$2:$O$82</definedName>
    <definedName name="_xlnm.Print_Area" localSheetId="10">Nov!$B$2:$O$82</definedName>
    <definedName name="_xlnm.Print_Area" localSheetId="9">Oct!$B$2:$O$82</definedName>
    <definedName name="_xlnm.Print_Area" localSheetId="8">Sep!$B$2:$O$82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40" i="12" l="1"/>
  <c r="I40" i="12"/>
  <c r="G40" i="12"/>
  <c r="E40" i="12"/>
  <c r="L39" i="12"/>
  <c r="I39" i="12"/>
  <c r="G39" i="12"/>
  <c r="E39" i="12"/>
  <c r="L38" i="12"/>
  <c r="I38" i="12"/>
  <c r="G38" i="12"/>
  <c r="E38" i="12"/>
  <c r="L37" i="12"/>
  <c r="I37" i="12"/>
  <c r="G37" i="12"/>
  <c r="E37" i="12"/>
  <c r="L36" i="12"/>
  <c r="I36" i="12"/>
  <c r="G36" i="12"/>
  <c r="E36" i="12"/>
  <c r="L35" i="12"/>
  <c r="I35" i="12"/>
  <c r="G35" i="12"/>
  <c r="E35" i="12"/>
  <c r="L34" i="12"/>
  <c r="I34" i="12"/>
  <c r="G34" i="12"/>
  <c r="E34" i="12"/>
  <c r="L33" i="12"/>
  <c r="I33" i="12"/>
  <c r="G33" i="12"/>
  <c r="E33" i="12"/>
  <c r="L32" i="12"/>
  <c r="I32" i="12"/>
  <c r="G32" i="12"/>
  <c r="E32" i="12"/>
  <c r="L31" i="12"/>
  <c r="I31" i="12"/>
  <c r="G31" i="12"/>
  <c r="E31" i="12"/>
  <c r="L30" i="12"/>
  <c r="I30" i="12"/>
  <c r="G30" i="12"/>
  <c r="E30" i="12"/>
  <c r="L29" i="12"/>
  <c r="I29" i="12"/>
  <c r="G29" i="12"/>
  <c r="E29" i="12"/>
  <c r="L28" i="12"/>
  <c r="I28" i="12"/>
  <c r="G28" i="12"/>
  <c r="E28" i="12"/>
  <c r="L27" i="12"/>
  <c r="I27" i="12"/>
  <c r="G27" i="12"/>
  <c r="E27" i="12"/>
  <c r="L26" i="12"/>
  <c r="I26" i="12"/>
  <c r="G26" i="12"/>
  <c r="E26" i="12"/>
  <c r="L25" i="12"/>
  <c r="I25" i="12"/>
  <c r="G25" i="12"/>
  <c r="E25" i="12"/>
  <c r="L24" i="12"/>
  <c r="I24" i="12"/>
  <c r="G24" i="12"/>
  <c r="E24" i="12"/>
  <c r="L23" i="12"/>
  <c r="I23" i="12"/>
  <c r="G23" i="12"/>
  <c r="E23" i="12"/>
  <c r="L22" i="12"/>
  <c r="I22" i="12"/>
  <c r="G22" i="12"/>
  <c r="E22" i="12"/>
  <c r="L21" i="12"/>
  <c r="I21" i="12"/>
  <c r="G21" i="12"/>
  <c r="E21" i="12"/>
  <c r="L20" i="12"/>
  <c r="I20" i="12"/>
  <c r="G20" i="12"/>
  <c r="E20" i="12"/>
  <c r="L19" i="12"/>
  <c r="I19" i="12"/>
  <c r="G19" i="12"/>
  <c r="E19" i="12"/>
  <c r="L18" i="12"/>
  <c r="I18" i="12"/>
  <c r="G18" i="12"/>
  <c r="E18" i="12"/>
  <c r="L17" i="12"/>
  <c r="I17" i="12"/>
  <c r="G17" i="12"/>
  <c r="E17" i="12"/>
  <c r="L16" i="12"/>
  <c r="I16" i="12"/>
  <c r="G16" i="12"/>
  <c r="E16" i="12"/>
  <c r="L15" i="12"/>
  <c r="I15" i="12"/>
  <c r="G15" i="12"/>
  <c r="E15" i="12"/>
  <c r="L14" i="12"/>
  <c r="I14" i="12"/>
  <c r="G14" i="12"/>
  <c r="E14" i="12"/>
  <c r="L13" i="12"/>
  <c r="I13" i="12"/>
  <c r="G13" i="12"/>
  <c r="E13" i="12"/>
  <c r="L12" i="12"/>
  <c r="I12" i="12"/>
  <c r="G12" i="12"/>
  <c r="E12" i="12"/>
  <c r="L11" i="12"/>
  <c r="K11" i="12"/>
  <c r="K12" i="12" s="1"/>
  <c r="I11" i="12"/>
  <c r="G11" i="12"/>
  <c r="E11" i="12"/>
  <c r="N10" i="12"/>
  <c r="M10" i="12"/>
  <c r="K10" i="12"/>
  <c r="I10" i="12"/>
  <c r="G10" i="12"/>
  <c r="E10" i="12"/>
  <c r="L3" i="12"/>
  <c r="L40" i="11"/>
  <c r="I40" i="11"/>
  <c r="G40" i="11"/>
  <c r="E40" i="11"/>
  <c r="L39" i="11"/>
  <c r="I39" i="11"/>
  <c r="G39" i="11"/>
  <c r="E39" i="11"/>
  <c r="L38" i="11"/>
  <c r="I38" i="11"/>
  <c r="G38" i="11"/>
  <c r="E38" i="11"/>
  <c r="L37" i="11"/>
  <c r="I37" i="11"/>
  <c r="G37" i="11"/>
  <c r="E37" i="11"/>
  <c r="L36" i="11"/>
  <c r="I36" i="11"/>
  <c r="G36" i="11"/>
  <c r="E36" i="11"/>
  <c r="L35" i="11"/>
  <c r="I35" i="11"/>
  <c r="G35" i="11"/>
  <c r="E35" i="11"/>
  <c r="L34" i="11"/>
  <c r="I34" i="11"/>
  <c r="G34" i="11"/>
  <c r="E34" i="11"/>
  <c r="L33" i="11"/>
  <c r="I33" i="11"/>
  <c r="G33" i="11"/>
  <c r="E33" i="11"/>
  <c r="L32" i="11"/>
  <c r="I32" i="11"/>
  <c r="G32" i="11"/>
  <c r="E32" i="11"/>
  <c r="L31" i="11"/>
  <c r="I31" i="11"/>
  <c r="G31" i="11"/>
  <c r="E31" i="11"/>
  <c r="L30" i="11"/>
  <c r="I30" i="11"/>
  <c r="G30" i="11"/>
  <c r="E30" i="11"/>
  <c r="L29" i="11"/>
  <c r="I29" i="11"/>
  <c r="G29" i="11"/>
  <c r="E29" i="11"/>
  <c r="L28" i="11"/>
  <c r="I28" i="11"/>
  <c r="G28" i="11"/>
  <c r="E28" i="11"/>
  <c r="L27" i="11"/>
  <c r="I27" i="11"/>
  <c r="G27" i="11"/>
  <c r="E27" i="11"/>
  <c r="L26" i="11"/>
  <c r="I26" i="11"/>
  <c r="G26" i="11"/>
  <c r="E26" i="11"/>
  <c r="L25" i="11"/>
  <c r="I25" i="11"/>
  <c r="G25" i="11"/>
  <c r="E25" i="11"/>
  <c r="L24" i="11"/>
  <c r="I24" i="11"/>
  <c r="G24" i="11"/>
  <c r="E24" i="11"/>
  <c r="L23" i="11"/>
  <c r="I23" i="11"/>
  <c r="G23" i="11"/>
  <c r="E23" i="11"/>
  <c r="L22" i="11"/>
  <c r="I22" i="11"/>
  <c r="G22" i="11"/>
  <c r="E22" i="11"/>
  <c r="L21" i="11"/>
  <c r="I21" i="11"/>
  <c r="G21" i="11"/>
  <c r="E21" i="11"/>
  <c r="L20" i="11"/>
  <c r="I20" i="11"/>
  <c r="G20" i="11"/>
  <c r="E20" i="11"/>
  <c r="L19" i="11"/>
  <c r="I19" i="11"/>
  <c r="G19" i="11"/>
  <c r="E19" i="11"/>
  <c r="L18" i="11"/>
  <c r="I18" i="11"/>
  <c r="G18" i="11"/>
  <c r="E18" i="11"/>
  <c r="L17" i="11"/>
  <c r="I17" i="11"/>
  <c r="G17" i="11"/>
  <c r="E17" i="11"/>
  <c r="L16" i="11"/>
  <c r="I16" i="11"/>
  <c r="G16" i="11"/>
  <c r="E16" i="11"/>
  <c r="L15" i="11"/>
  <c r="I15" i="11"/>
  <c r="G15" i="11"/>
  <c r="E15" i="11"/>
  <c r="L14" i="11"/>
  <c r="I14" i="11"/>
  <c r="G14" i="11"/>
  <c r="E14" i="11"/>
  <c r="L13" i="11"/>
  <c r="I13" i="11"/>
  <c r="G13" i="11"/>
  <c r="E13" i="11"/>
  <c r="L12" i="11"/>
  <c r="I12" i="11"/>
  <c r="G12" i="11"/>
  <c r="E12" i="11"/>
  <c r="L11" i="11"/>
  <c r="I11" i="11"/>
  <c r="G11" i="11"/>
  <c r="E11" i="11"/>
  <c r="M10" i="11"/>
  <c r="K10" i="11"/>
  <c r="K11" i="11" s="1"/>
  <c r="I10" i="11"/>
  <c r="G10" i="11"/>
  <c r="E10" i="11"/>
  <c r="L3" i="11"/>
  <c r="L40" i="10"/>
  <c r="I40" i="10"/>
  <c r="G40" i="10"/>
  <c r="E40" i="10"/>
  <c r="L39" i="10"/>
  <c r="I39" i="10"/>
  <c r="G39" i="10"/>
  <c r="E39" i="10"/>
  <c r="L38" i="10"/>
  <c r="I38" i="10"/>
  <c r="G38" i="10"/>
  <c r="E38" i="10"/>
  <c r="L37" i="10"/>
  <c r="I37" i="10"/>
  <c r="G37" i="10"/>
  <c r="E37" i="10"/>
  <c r="L36" i="10"/>
  <c r="I36" i="10"/>
  <c r="G36" i="10"/>
  <c r="E36" i="10"/>
  <c r="L35" i="10"/>
  <c r="I35" i="10"/>
  <c r="G35" i="10"/>
  <c r="E35" i="10"/>
  <c r="L34" i="10"/>
  <c r="I34" i="10"/>
  <c r="G34" i="10"/>
  <c r="E34" i="10"/>
  <c r="L33" i="10"/>
  <c r="I33" i="10"/>
  <c r="G33" i="10"/>
  <c r="E33" i="10"/>
  <c r="L32" i="10"/>
  <c r="I32" i="10"/>
  <c r="G32" i="10"/>
  <c r="E32" i="10"/>
  <c r="L31" i="10"/>
  <c r="I31" i="10"/>
  <c r="G31" i="10"/>
  <c r="E31" i="10"/>
  <c r="L30" i="10"/>
  <c r="I30" i="10"/>
  <c r="G30" i="10"/>
  <c r="E30" i="10"/>
  <c r="L29" i="10"/>
  <c r="I29" i="10"/>
  <c r="G29" i="10"/>
  <c r="E29" i="10"/>
  <c r="L28" i="10"/>
  <c r="I28" i="10"/>
  <c r="G28" i="10"/>
  <c r="E28" i="10"/>
  <c r="L27" i="10"/>
  <c r="I27" i="10"/>
  <c r="G27" i="10"/>
  <c r="E27" i="10"/>
  <c r="L26" i="10"/>
  <c r="I26" i="10"/>
  <c r="G26" i="10"/>
  <c r="E26" i="10"/>
  <c r="L25" i="10"/>
  <c r="I25" i="10"/>
  <c r="G25" i="10"/>
  <c r="E25" i="10"/>
  <c r="L24" i="10"/>
  <c r="I24" i="10"/>
  <c r="G24" i="10"/>
  <c r="E24" i="10"/>
  <c r="L23" i="10"/>
  <c r="I23" i="10"/>
  <c r="G23" i="10"/>
  <c r="E23" i="10"/>
  <c r="L22" i="10"/>
  <c r="I22" i="10"/>
  <c r="G22" i="10"/>
  <c r="E22" i="10"/>
  <c r="L21" i="10"/>
  <c r="I21" i="10"/>
  <c r="G21" i="10"/>
  <c r="E21" i="10"/>
  <c r="L20" i="10"/>
  <c r="I20" i="10"/>
  <c r="G20" i="10"/>
  <c r="E20" i="10"/>
  <c r="L19" i="10"/>
  <c r="I19" i="10"/>
  <c r="G19" i="10"/>
  <c r="E19" i="10"/>
  <c r="L18" i="10"/>
  <c r="I18" i="10"/>
  <c r="G18" i="10"/>
  <c r="E18" i="10"/>
  <c r="L17" i="10"/>
  <c r="I17" i="10"/>
  <c r="G17" i="10"/>
  <c r="E17" i="10"/>
  <c r="L16" i="10"/>
  <c r="I16" i="10"/>
  <c r="G16" i="10"/>
  <c r="E16" i="10"/>
  <c r="L15" i="10"/>
  <c r="I15" i="10"/>
  <c r="G15" i="10"/>
  <c r="E15" i="10"/>
  <c r="L14" i="10"/>
  <c r="I14" i="10"/>
  <c r="G14" i="10"/>
  <c r="E14" i="10"/>
  <c r="L13" i="10"/>
  <c r="I13" i="10"/>
  <c r="G13" i="10"/>
  <c r="E13" i="10"/>
  <c r="L12" i="10"/>
  <c r="I12" i="10"/>
  <c r="G12" i="10"/>
  <c r="E12" i="10"/>
  <c r="L11" i="10"/>
  <c r="M11" i="10" s="1"/>
  <c r="I11" i="10"/>
  <c r="G11" i="10"/>
  <c r="E11" i="10"/>
  <c r="M10" i="10"/>
  <c r="K10" i="10"/>
  <c r="K11" i="10" s="1"/>
  <c r="I10" i="10"/>
  <c r="G10" i="10"/>
  <c r="E10" i="10"/>
  <c r="L3" i="10"/>
  <c r="L40" i="9"/>
  <c r="I40" i="9"/>
  <c r="G40" i="9"/>
  <c r="E40" i="9"/>
  <c r="L39" i="9"/>
  <c r="I39" i="9"/>
  <c r="G39" i="9"/>
  <c r="E39" i="9"/>
  <c r="L38" i="9"/>
  <c r="I38" i="9"/>
  <c r="G38" i="9"/>
  <c r="E38" i="9"/>
  <c r="L37" i="9"/>
  <c r="I37" i="9"/>
  <c r="G37" i="9"/>
  <c r="E37" i="9"/>
  <c r="L36" i="9"/>
  <c r="I36" i="9"/>
  <c r="G36" i="9"/>
  <c r="E36" i="9"/>
  <c r="L35" i="9"/>
  <c r="I35" i="9"/>
  <c r="G35" i="9"/>
  <c r="E35" i="9"/>
  <c r="L34" i="9"/>
  <c r="I34" i="9"/>
  <c r="G34" i="9"/>
  <c r="E34" i="9"/>
  <c r="L33" i="9"/>
  <c r="I33" i="9"/>
  <c r="G33" i="9"/>
  <c r="E33" i="9"/>
  <c r="L32" i="9"/>
  <c r="I32" i="9"/>
  <c r="G32" i="9"/>
  <c r="E32" i="9"/>
  <c r="L31" i="9"/>
  <c r="I31" i="9"/>
  <c r="G31" i="9"/>
  <c r="E31" i="9"/>
  <c r="L30" i="9"/>
  <c r="I30" i="9"/>
  <c r="G30" i="9"/>
  <c r="E30" i="9"/>
  <c r="L29" i="9"/>
  <c r="I29" i="9"/>
  <c r="G29" i="9"/>
  <c r="E29" i="9"/>
  <c r="L28" i="9"/>
  <c r="I28" i="9"/>
  <c r="G28" i="9"/>
  <c r="E28" i="9"/>
  <c r="L27" i="9"/>
  <c r="I27" i="9"/>
  <c r="G27" i="9"/>
  <c r="E27" i="9"/>
  <c r="L26" i="9"/>
  <c r="I26" i="9"/>
  <c r="G26" i="9"/>
  <c r="E26" i="9"/>
  <c r="L25" i="9"/>
  <c r="I25" i="9"/>
  <c r="G25" i="9"/>
  <c r="E25" i="9"/>
  <c r="L24" i="9"/>
  <c r="I24" i="9"/>
  <c r="G24" i="9"/>
  <c r="E24" i="9"/>
  <c r="L23" i="9"/>
  <c r="I23" i="9"/>
  <c r="G23" i="9"/>
  <c r="E23" i="9"/>
  <c r="L22" i="9"/>
  <c r="I22" i="9"/>
  <c r="G22" i="9"/>
  <c r="E22" i="9"/>
  <c r="L21" i="9"/>
  <c r="I21" i="9"/>
  <c r="G21" i="9"/>
  <c r="E21" i="9"/>
  <c r="L20" i="9"/>
  <c r="I20" i="9"/>
  <c r="G20" i="9"/>
  <c r="E20" i="9"/>
  <c r="L19" i="9"/>
  <c r="I19" i="9"/>
  <c r="G19" i="9"/>
  <c r="E19" i="9"/>
  <c r="L18" i="9"/>
  <c r="I18" i="9"/>
  <c r="G18" i="9"/>
  <c r="E18" i="9"/>
  <c r="L17" i="9"/>
  <c r="I17" i="9"/>
  <c r="G17" i="9"/>
  <c r="E17" i="9"/>
  <c r="L16" i="9"/>
  <c r="I16" i="9"/>
  <c r="G16" i="9"/>
  <c r="E16" i="9"/>
  <c r="L15" i="9"/>
  <c r="I15" i="9"/>
  <c r="G15" i="9"/>
  <c r="E15" i="9"/>
  <c r="L14" i="9"/>
  <c r="I14" i="9"/>
  <c r="G14" i="9"/>
  <c r="E14" i="9"/>
  <c r="L13" i="9"/>
  <c r="I13" i="9"/>
  <c r="G13" i="9"/>
  <c r="E13" i="9"/>
  <c r="L12" i="9"/>
  <c r="I12" i="9"/>
  <c r="G12" i="9"/>
  <c r="E12" i="9"/>
  <c r="L11" i="9"/>
  <c r="I11" i="9"/>
  <c r="G11" i="9"/>
  <c r="E11" i="9"/>
  <c r="M10" i="9"/>
  <c r="M11" i="9" s="1"/>
  <c r="K10" i="9"/>
  <c r="K11" i="9" s="1"/>
  <c r="I10" i="9"/>
  <c r="G10" i="9"/>
  <c r="E10" i="9"/>
  <c r="L3" i="9"/>
  <c r="L40" i="8"/>
  <c r="I40" i="8"/>
  <c r="G40" i="8"/>
  <c r="E40" i="8"/>
  <c r="L39" i="8"/>
  <c r="I39" i="8"/>
  <c r="G39" i="8"/>
  <c r="E39" i="8"/>
  <c r="L38" i="8"/>
  <c r="I38" i="8"/>
  <c r="G38" i="8"/>
  <c r="E38" i="8"/>
  <c r="L37" i="8"/>
  <c r="I37" i="8"/>
  <c r="G37" i="8"/>
  <c r="E37" i="8"/>
  <c r="L36" i="8"/>
  <c r="I36" i="8"/>
  <c r="G36" i="8"/>
  <c r="E36" i="8"/>
  <c r="L35" i="8"/>
  <c r="I35" i="8"/>
  <c r="G35" i="8"/>
  <c r="E35" i="8"/>
  <c r="L34" i="8"/>
  <c r="I34" i="8"/>
  <c r="G34" i="8"/>
  <c r="E34" i="8"/>
  <c r="L33" i="8"/>
  <c r="I33" i="8"/>
  <c r="G33" i="8"/>
  <c r="E33" i="8"/>
  <c r="L32" i="8"/>
  <c r="I32" i="8"/>
  <c r="G32" i="8"/>
  <c r="E32" i="8"/>
  <c r="L31" i="8"/>
  <c r="I31" i="8"/>
  <c r="G31" i="8"/>
  <c r="E31" i="8"/>
  <c r="L30" i="8"/>
  <c r="I30" i="8"/>
  <c r="G30" i="8"/>
  <c r="E30" i="8"/>
  <c r="L29" i="8"/>
  <c r="I29" i="8"/>
  <c r="G29" i="8"/>
  <c r="E29" i="8"/>
  <c r="L28" i="8"/>
  <c r="I28" i="8"/>
  <c r="G28" i="8"/>
  <c r="E28" i="8"/>
  <c r="L27" i="8"/>
  <c r="I27" i="8"/>
  <c r="G27" i="8"/>
  <c r="E27" i="8"/>
  <c r="L26" i="8"/>
  <c r="I26" i="8"/>
  <c r="G26" i="8"/>
  <c r="E26" i="8"/>
  <c r="L25" i="8"/>
  <c r="I25" i="8"/>
  <c r="G25" i="8"/>
  <c r="E25" i="8"/>
  <c r="L24" i="8"/>
  <c r="I24" i="8"/>
  <c r="G24" i="8"/>
  <c r="E24" i="8"/>
  <c r="L23" i="8"/>
  <c r="I23" i="8"/>
  <c r="G23" i="8"/>
  <c r="E23" i="8"/>
  <c r="L22" i="8"/>
  <c r="I22" i="8"/>
  <c r="G22" i="8"/>
  <c r="E22" i="8"/>
  <c r="L21" i="8"/>
  <c r="I21" i="8"/>
  <c r="G21" i="8"/>
  <c r="E21" i="8"/>
  <c r="L20" i="8"/>
  <c r="I20" i="8"/>
  <c r="G20" i="8"/>
  <c r="E20" i="8"/>
  <c r="L19" i="8"/>
  <c r="I19" i="8"/>
  <c r="G19" i="8"/>
  <c r="E19" i="8"/>
  <c r="L18" i="8"/>
  <c r="I18" i="8"/>
  <c r="G18" i="8"/>
  <c r="E18" i="8"/>
  <c r="L17" i="8"/>
  <c r="I17" i="8"/>
  <c r="G17" i="8"/>
  <c r="E17" i="8"/>
  <c r="L16" i="8"/>
  <c r="I16" i="8"/>
  <c r="G16" i="8"/>
  <c r="E16" i="8"/>
  <c r="L15" i="8"/>
  <c r="I15" i="8"/>
  <c r="G15" i="8"/>
  <c r="E15" i="8"/>
  <c r="L14" i="8"/>
  <c r="I14" i="8"/>
  <c r="G14" i="8"/>
  <c r="E14" i="8"/>
  <c r="L13" i="8"/>
  <c r="I13" i="8"/>
  <c r="G13" i="8"/>
  <c r="E13" i="8"/>
  <c r="L12" i="8"/>
  <c r="I12" i="8"/>
  <c r="G12" i="8"/>
  <c r="E12" i="8"/>
  <c r="L11" i="8"/>
  <c r="M11" i="8" s="1"/>
  <c r="K11" i="8"/>
  <c r="K12" i="8" s="1"/>
  <c r="I11" i="8"/>
  <c r="G11" i="8"/>
  <c r="E11" i="8"/>
  <c r="M10" i="8"/>
  <c r="N10" i="8" s="1"/>
  <c r="K10" i="8"/>
  <c r="I10" i="8"/>
  <c r="G10" i="8"/>
  <c r="E10" i="8"/>
  <c r="L3" i="8"/>
  <c r="L40" i="7"/>
  <c r="I40" i="7"/>
  <c r="G40" i="7"/>
  <c r="E40" i="7"/>
  <c r="L39" i="7"/>
  <c r="I39" i="7"/>
  <c r="G39" i="7"/>
  <c r="E39" i="7"/>
  <c r="L38" i="7"/>
  <c r="I38" i="7"/>
  <c r="G38" i="7"/>
  <c r="E38" i="7"/>
  <c r="L37" i="7"/>
  <c r="I37" i="7"/>
  <c r="G37" i="7"/>
  <c r="E37" i="7"/>
  <c r="L36" i="7"/>
  <c r="I36" i="7"/>
  <c r="G36" i="7"/>
  <c r="E36" i="7"/>
  <c r="L35" i="7"/>
  <c r="I35" i="7"/>
  <c r="G35" i="7"/>
  <c r="E35" i="7"/>
  <c r="L34" i="7"/>
  <c r="I34" i="7"/>
  <c r="G34" i="7"/>
  <c r="E34" i="7"/>
  <c r="L33" i="7"/>
  <c r="I33" i="7"/>
  <c r="G33" i="7"/>
  <c r="E33" i="7"/>
  <c r="L32" i="7"/>
  <c r="I32" i="7"/>
  <c r="G32" i="7"/>
  <c r="E32" i="7"/>
  <c r="L31" i="7"/>
  <c r="I31" i="7"/>
  <c r="G31" i="7"/>
  <c r="E31" i="7"/>
  <c r="L30" i="7"/>
  <c r="I30" i="7"/>
  <c r="G30" i="7"/>
  <c r="E30" i="7"/>
  <c r="L29" i="7"/>
  <c r="I29" i="7"/>
  <c r="G29" i="7"/>
  <c r="E29" i="7"/>
  <c r="L28" i="7"/>
  <c r="I28" i="7"/>
  <c r="G28" i="7"/>
  <c r="E28" i="7"/>
  <c r="L27" i="7"/>
  <c r="I27" i="7"/>
  <c r="G27" i="7"/>
  <c r="E27" i="7"/>
  <c r="L26" i="7"/>
  <c r="I26" i="7"/>
  <c r="G26" i="7"/>
  <c r="E26" i="7"/>
  <c r="L25" i="7"/>
  <c r="I25" i="7"/>
  <c r="G25" i="7"/>
  <c r="E25" i="7"/>
  <c r="L24" i="7"/>
  <c r="I24" i="7"/>
  <c r="G24" i="7"/>
  <c r="E24" i="7"/>
  <c r="L23" i="7"/>
  <c r="I23" i="7"/>
  <c r="G23" i="7"/>
  <c r="E23" i="7"/>
  <c r="L22" i="7"/>
  <c r="I22" i="7"/>
  <c r="G22" i="7"/>
  <c r="E22" i="7"/>
  <c r="L21" i="7"/>
  <c r="I21" i="7"/>
  <c r="G21" i="7"/>
  <c r="E21" i="7"/>
  <c r="L20" i="7"/>
  <c r="I20" i="7"/>
  <c r="G20" i="7"/>
  <c r="E20" i="7"/>
  <c r="L19" i="7"/>
  <c r="I19" i="7"/>
  <c r="G19" i="7"/>
  <c r="E19" i="7"/>
  <c r="L18" i="7"/>
  <c r="I18" i="7"/>
  <c r="G18" i="7"/>
  <c r="E18" i="7"/>
  <c r="L17" i="7"/>
  <c r="I17" i="7"/>
  <c r="G17" i="7"/>
  <c r="E17" i="7"/>
  <c r="L16" i="7"/>
  <c r="I16" i="7"/>
  <c r="G16" i="7"/>
  <c r="E16" i="7"/>
  <c r="L15" i="7"/>
  <c r="I15" i="7"/>
  <c r="G15" i="7"/>
  <c r="E15" i="7"/>
  <c r="L14" i="7"/>
  <c r="I14" i="7"/>
  <c r="G14" i="7"/>
  <c r="E14" i="7"/>
  <c r="L13" i="7"/>
  <c r="I13" i="7"/>
  <c r="G13" i="7"/>
  <c r="E13" i="7"/>
  <c r="L12" i="7"/>
  <c r="I12" i="7"/>
  <c r="G12" i="7"/>
  <c r="E12" i="7"/>
  <c r="L11" i="7"/>
  <c r="I11" i="7"/>
  <c r="G11" i="7"/>
  <c r="E11" i="7"/>
  <c r="M10" i="7"/>
  <c r="K10" i="7"/>
  <c r="K11" i="7" s="1"/>
  <c r="I10" i="7"/>
  <c r="G10" i="7"/>
  <c r="E10" i="7"/>
  <c r="L3" i="7"/>
  <c r="L40" i="6"/>
  <c r="I40" i="6"/>
  <c r="G40" i="6"/>
  <c r="E40" i="6"/>
  <c r="L39" i="6"/>
  <c r="I39" i="6"/>
  <c r="G39" i="6"/>
  <c r="E39" i="6"/>
  <c r="L38" i="6"/>
  <c r="I38" i="6"/>
  <c r="G38" i="6"/>
  <c r="E38" i="6"/>
  <c r="L37" i="6"/>
  <c r="I37" i="6"/>
  <c r="G37" i="6"/>
  <c r="E37" i="6"/>
  <c r="L36" i="6"/>
  <c r="I36" i="6"/>
  <c r="G36" i="6"/>
  <c r="E36" i="6"/>
  <c r="L35" i="6"/>
  <c r="I35" i="6"/>
  <c r="G35" i="6"/>
  <c r="E35" i="6"/>
  <c r="L34" i="6"/>
  <c r="I34" i="6"/>
  <c r="G34" i="6"/>
  <c r="E34" i="6"/>
  <c r="L33" i="6"/>
  <c r="I33" i="6"/>
  <c r="G33" i="6"/>
  <c r="E33" i="6"/>
  <c r="L32" i="6"/>
  <c r="I32" i="6"/>
  <c r="G32" i="6"/>
  <c r="E32" i="6"/>
  <c r="L31" i="6"/>
  <c r="I31" i="6"/>
  <c r="G31" i="6"/>
  <c r="E31" i="6"/>
  <c r="L30" i="6"/>
  <c r="I30" i="6"/>
  <c r="G30" i="6"/>
  <c r="E30" i="6"/>
  <c r="L29" i="6"/>
  <c r="I29" i="6"/>
  <c r="G29" i="6"/>
  <c r="E29" i="6"/>
  <c r="L28" i="6"/>
  <c r="I28" i="6"/>
  <c r="G28" i="6"/>
  <c r="E28" i="6"/>
  <c r="L27" i="6"/>
  <c r="I27" i="6"/>
  <c r="G27" i="6"/>
  <c r="E27" i="6"/>
  <c r="L26" i="6"/>
  <c r="I26" i="6"/>
  <c r="G26" i="6"/>
  <c r="E26" i="6"/>
  <c r="L25" i="6"/>
  <c r="I25" i="6"/>
  <c r="G25" i="6"/>
  <c r="E25" i="6"/>
  <c r="L24" i="6"/>
  <c r="I24" i="6"/>
  <c r="G24" i="6"/>
  <c r="E24" i="6"/>
  <c r="L23" i="6"/>
  <c r="I23" i="6"/>
  <c r="G23" i="6"/>
  <c r="E23" i="6"/>
  <c r="L22" i="6"/>
  <c r="I22" i="6"/>
  <c r="G22" i="6"/>
  <c r="E22" i="6"/>
  <c r="L21" i="6"/>
  <c r="I21" i="6"/>
  <c r="G21" i="6"/>
  <c r="E21" i="6"/>
  <c r="L20" i="6"/>
  <c r="I20" i="6"/>
  <c r="G20" i="6"/>
  <c r="E20" i="6"/>
  <c r="L19" i="6"/>
  <c r="I19" i="6"/>
  <c r="G19" i="6"/>
  <c r="E19" i="6"/>
  <c r="L18" i="6"/>
  <c r="I18" i="6"/>
  <c r="G18" i="6"/>
  <c r="E18" i="6"/>
  <c r="L17" i="6"/>
  <c r="I17" i="6"/>
  <c r="G17" i="6"/>
  <c r="E17" i="6"/>
  <c r="L16" i="6"/>
  <c r="I16" i="6"/>
  <c r="G16" i="6"/>
  <c r="E16" i="6"/>
  <c r="L15" i="6"/>
  <c r="I15" i="6"/>
  <c r="G15" i="6"/>
  <c r="E15" i="6"/>
  <c r="L14" i="6"/>
  <c r="I14" i="6"/>
  <c r="G14" i="6"/>
  <c r="E14" i="6"/>
  <c r="L13" i="6"/>
  <c r="I13" i="6"/>
  <c r="G13" i="6"/>
  <c r="E13" i="6"/>
  <c r="L12" i="6"/>
  <c r="I12" i="6"/>
  <c r="G12" i="6"/>
  <c r="E12" i="6"/>
  <c r="M11" i="6"/>
  <c r="L11" i="6"/>
  <c r="I11" i="6"/>
  <c r="G11" i="6"/>
  <c r="E11" i="6"/>
  <c r="M10" i="6"/>
  <c r="K10" i="6"/>
  <c r="K11" i="6" s="1"/>
  <c r="I10" i="6"/>
  <c r="G10" i="6"/>
  <c r="E10" i="6"/>
  <c r="L3" i="6"/>
  <c r="L40" i="5"/>
  <c r="I40" i="5"/>
  <c r="G40" i="5"/>
  <c r="E40" i="5"/>
  <c r="L39" i="5"/>
  <c r="I39" i="5"/>
  <c r="G39" i="5"/>
  <c r="E39" i="5"/>
  <c r="L38" i="5"/>
  <c r="I38" i="5"/>
  <c r="G38" i="5"/>
  <c r="E38" i="5"/>
  <c r="L37" i="5"/>
  <c r="I37" i="5"/>
  <c r="G37" i="5"/>
  <c r="E37" i="5"/>
  <c r="L36" i="5"/>
  <c r="I36" i="5"/>
  <c r="G36" i="5"/>
  <c r="E36" i="5"/>
  <c r="L35" i="5"/>
  <c r="I35" i="5"/>
  <c r="G35" i="5"/>
  <c r="E35" i="5"/>
  <c r="L34" i="5"/>
  <c r="I34" i="5"/>
  <c r="G34" i="5"/>
  <c r="E34" i="5"/>
  <c r="L33" i="5"/>
  <c r="I33" i="5"/>
  <c r="G33" i="5"/>
  <c r="E33" i="5"/>
  <c r="L32" i="5"/>
  <c r="I32" i="5"/>
  <c r="G32" i="5"/>
  <c r="E32" i="5"/>
  <c r="L31" i="5"/>
  <c r="I31" i="5"/>
  <c r="G31" i="5"/>
  <c r="E31" i="5"/>
  <c r="L30" i="5"/>
  <c r="I30" i="5"/>
  <c r="G30" i="5"/>
  <c r="E30" i="5"/>
  <c r="L29" i="5"/>
  <c r="I29" i="5"/>
  <c r="G29" i="5"/>
  <c r="E29" i="5"/>
  <c r="L28" i="5"/>
  <c r="I28" i="5"/>
  <c r="G28" i="5"/>
  <c r="E28" i="5"/>
  <c r="L27" i="5"/>
  <c r="I27" i="5"/>
  <c r="G27" i="5"/>
  <c r="E27" i="5"/>
  <c r="L26" i="5"/>
  <c r="I26" i="5"/>
  <c r="G26" i="5"/>
  <c r="E26" i="5"/>
  <c r="L25" i="5"/>
  <c r="I25" i="5"/>
  <c r="G25" i="5"/>
  <c r="E25" i="5"/>
  <c r="L24" i="5"/>
  <c r="I24" i="5"/>
  <c r="G24" i="5"/>
  <c r="E24" i="5"/>
  <c r="L23" i="5"/>
  <c r="I23" i="5"/>
  <c r="G23" i="5"/>
  <c r="E23" i="5"/>
  <c r="L22" i="5"/>
  <c r="I22" i="5"/>
  <c r="G22" i="5"/>
  <c r="E22" i="5"/>
  <c r="L21" i="5"/>
  <c r="I21" i="5"/>
  <c r="G21" i="5"/>
  <c r="E21" i="5"/>
  <c r="L20" i="5"/>
  <c r="I20" i="5"/>
  <c r="G20" i="5"/>
  <c r="E20" i="5"/>
  <c r="L19" i="5"/>
  <c r="I19" i="5"/>
  <c r="G19" i="5"/>
  <c r="E19" i="5"/>
  <c r="L18" i="5"/>
  <c r="I18" i="5"/>
  <c r="G18" i="5"/>
  <c r="E18" i="5"/>
  <c r="L17" i="5"/>
  <c r="I17" i="5"/>
  <c r="G17" i="5"/>
  <c r="E17" i="5"/>
  <c r="L16" i="5"/>
  <c r="I16" i="5"/>
  <c r="G16" i="5"/>
  <c r="E16" i="5"/>
  <c r="L15" i="5"/>
  <c r="I15" i="5"/>
  <c r="G15" i="5"/>
  <c r="E15" i="5"/>
  <c r="L14" i="5"/>
  <c r="I14" i="5"/>
  <c r="G14" i="5"/>
  <c r="E14" i="5"/>
  <c r="L13" i="5"/>
  <c r="I13" i="5"/>
  <c r="G13" i="5"/>
  <c r="E13" i="5"/>
  <c r="L12" i="5"/>
  <c r="I12" i="5"/>
  <c r="G12" i="5"/>
  <c r="E12" i="5"/>
  <c r="L11" i="5"/>
  <c r="I11" i="5"/>
  <c r="G11" i="5"/>
  <c r="E11" i="5"/>
  <c r="M10" i="5"/>
  <c r="K10" i="5"/>
  <c r="K11" i="5" s="1"/>
  <c r="I10" i="5"/>
  <c r="G10" i="5"/>
  <c r="E10" i="5"/>
  <c r="L3" i="5"/>
  <c r="L40" i="4"/>
  <c r="I40" i="4"/>
  <c r="G40" i="4"/>
  <c r="E40" i="4"/>
  <c r="L39" i="4"/>
  <c r="I39" i="4"/>
  <c r="G39" i="4"/>
  <c r="E39" i="4"/>
  <c r="L38" i="4"/>
  <c r="I38" i="4"/>
  <c r="G38" i="4"/>
  <c r="E38" i="4"/>
  <c r="L37" i="4"/>
  <c r="I37" i="4"/>
  <c r="G37" i="4"/>
  <c r="E37" i="4"/>
  <c r="L36" i="4"/>
  <c r="I36" i="4"/>
  <c r="G36" i="4"/>
  <c r="E36" i="4"/>
  <c r="L35" i="4"/>
  <c r="I35" i="4"/>
  <c r="G35" i="4"/>
  <c r="E35" i="4"/>
  <c r="L34" i="4"/>
  <c r="I34" i="4"/>
  <c r="G34" i="4"/>
  <c r="E34" i="4"/>
  <c r="L33" i="4"/>
  <c r="I33" i="4"/>
  <c r="G33" i="4"/>
  <c r="E33" i="4"/>
  <c r="L32" i="4"/>
  <c r="I32" i="4"/>
  <c r="G32" i="4"/>
  <c r="E32" i="4"/>
  <c r="L31" i="4"/>
  <c r="I31" i="4"/>
  <c r="G31" i="4"/>
  <c r="E31" i="4"/>
  <c r="L30" i="4"/>
  <c r="I30" i="4"/>
  <c r="G30" i="4"/>
  <c r="E30" i="4"/>
  <c r="L29" i="4"/>
  <c r="I29" i="4"/>
  <c r="G29" i="4"/>
  <c r="E29" i="4"/>
  <c r="L28" i="4"/>
  <c r="I28" i="4"/>
  <c r="G28" i="4"/>
  <c r="E28" i="4"/>
  <c r="L27" i="4"/>
  <c r="I27" i="4"/>
  <c r="G27" i="4"/>
  <c r="E27" i="4"/>
  <c r="L26" i="4"/>
  <c r="I26" i="4"/>
  <c r="G26" i="4"/>
  <c r="E26" i="4"/>
  <c r="L25" i="4"/>
  <c r="I25" i="4"/>
  <c r="G25" i="4"/>
  <c r="E25" i="4"/>
  <c r="L24" i="4"/>
  <c r="I24" i="4"/>
  <c r="G24" i="4"/>
  <c r="E24" i="4"/>
  <c r="L23" i="4"/>
  <c r="I23" i="4"/>
  <c r="G23" i="4"/>
  <c r="E23" i="4"/>
  <c r="L22" i="4"/>
  <c r="I22" i="4"/>
  <c r="G22" i="4"/>
  <c r="E22" i="4"/>
  <c r="L21" i="4"/>
  <c r="I21" i="4"/>
  <c r="G21" i="4"/>
  <c r="E21" i="4"/>
  <c r="L20" i="4"/>
  <c r="I20" i="4"/>
  <c r="G20" i="4"/>
  <c r="E20" i="4"/>
  <c r="L19" i="4"/>
  <c r="I19" i="4"/>
  <c r="G19" i="4"/>
  <c r="E19" i="4"/>
  <c r="L18" i="4"/>
  <c r="I18" i="4"/>
  <c r="G18" i="4"/>
  <c r="E18" i="4"/>
  <c r="L17" i="4"/>
  <c r="I17" i="4"/>
  <c r="G17" i="4"/>
  <c r="E17" i="4"/>
  <c r="L16" i="4"/>
  <c r="I16" i="4"/>
  <c r="G16" i="4"/>
  <c r="E16" i="4"/>
  <c r="L15" i="4"/>
  <c r="I15" i="4"/>
  <c r="G15" i="4"/>
  <c r="E15" i="4"/>
  <c r="L14" i="4"/>
  <c r="I14" i="4"/>
  <c r="G14" i="4"/>
  <c r="E14" i="4"/>
  <c r="L13" i="4"/>
  <c r="I13" i="4"/>
  <c r="G13" i="4"/>
  <c r="E13" i="4"/>
  <c r="L12" i="4"/>
  <c r="I12" i="4"/>
  <c r="G12" i="4"/>
  <c r="E12" i="4"/>
  <c r="L11" i="4"/>
  <c r="M11" i="4" s="1"/>
  <c r="M12" i="4" s="1"/>
  <c r="I11" i="4"/>
  <c r="G11" i="4"/>
  <c r="E11" i="4"/>
  <c r="M10" i="4"/>
  <c r="K10" i="4"/>
  <c r="K11" i="4" s="1"/>
  <c r="I10" i="4"/>
  <c r="G10" i="4"/>
  <c r="E10" i="4"/>
  <c r="L3" i="4"/>
  <c r="L40" i="3"/>
  <c r="I40" i="3"/>
  <c r="G40" i="3"/>
  <c r="E40" i="3"/>
  <c r="L39" i="3"/>
  <c r="I39" i="3"/>
  <c r="G39" i="3"/>
  <c r="E39" i="3"/>
  <c r="L38" i="3"/>
  <c r="I38" i="3"/>
  <c r="G38" i="3"/>
  <c r="E38" i="3"/>
  <c r="L37" i="3"/>
  <c r="I37" i="3"/>
  <c r="G37" i="3"/>
  <c r="E37" i="3"/>
  <c r="L36" i="3"/>
  <c r="I36" i="3"/>
  <c r="G36" i="3"/>
  <c r="E36" i="3"/>
  <c r="L35" i="3"/>
  <c r="I35" i="3"/>
  <c r="G35" i="3"/>
  <c r="E35" i="3"/>
  <c r="L34" i="3"/>
  <c r="I34" i="3"/>
  <c r="G34" i="3"/>
  <c r="E34" i="3"/>
  <c r="L33" i="3"/>
  <c r="I33" i="3"/>
  <c r="G33" i="3"/>
  <c r="E33" i="3"/>
  <c r="L32" i="3"/>
  <c r="I32" i="3"/>
  <c r="G32" i="3"/>
  <c r="E32" i="3"/>
  <c r="L31" i="3"/>
  <c r="I31" i="3"/>
  <c r="G31" i="3"/>
  <c r="E31" i="3"/>
  <c r="L30" i="3"/>
  <c r="I30" i="3"/>
  <c r="G30" i="3"/>
  <c r="E30" i="3"/>
  <c r="L29" i="3"/>
  <c r="I29" i="3"/>
  <c r="G29" i="3"/>
  <c r="E29" i="3"/>
  <c r="L28" i="3"/>
  <c r="I28" i="3"/>
  <c r="G28" i="3"/>
  <c r="E28" i="3"/>
  <c r="L27" i="3"/>
  <c r="I27" i="3"/>
  <c r="G27" i="3"/>
  <c r="E27" i="3"/>
  <c r="L26" i="3"/>
  <c r="I26" i="3"/>
  <c r="G26" i="3"/>
  <c r="E26" i="3"/>
  <c r="L25" i="3"/>
  <c r="I25" i="3"/>
  <c r="G25" i="3"/>
  <c r="E25" i="3"/>
  <c r="L24" i="3"/>
  <c r="I24" i="3"/>
  <c r="G24" i="3"/>
  <c r="E24" i="3"/>
  <c r="L23" i="3"/>
  <c r="I23" i="3"/>
  <c r="G23" i="3"/>
  <c r="E23" i="3"/>
  <c r="L22" i="3"/>
  <c r="I22" i="3"/>
  <c r="G22" i="3"/>
  <c r="E22" i="3"/>
  <c r="L21" i="3"/>
  <c r="I21" i="3"/>
  <c r="G21" i="3"/>
  <c r="E21" i="3"/>
  <c r="L20" i="3"/>
  <c r="I20" i="3"/>
  <c r="G20" i="3"/>
  <c r="E20" i="3"/>
  <c r="L19" i="3"/>
  <c r="I19" i="3"/>
  <c r="G19" i="3"/>
  <c r="E19" i="3"/>
  <c r="L18" i="3"/>
  <c r="I18" i="3"/>
  <c r="G18" i="3"/>
  <c r="E18" i="3"/>
  <c r="L17" i="3"/>
  <c r="I17" i="3"/>
  <c r="G17" i="3"/>
  <c r="E17" i="3"/>
  <c r="L16" i="3"/>
  <c r="I16" i="3"/>
  <c r="G16" i="3"/>
  <c r="E16" i="3"/>
  <c r="L15" i="3"/>
  <c r="I15" i="3"/>
  <c r="G15" i="3"/>
  <c r="E15" i="3"/>
  <c r="L14" i="3"/>
  <c r="I14" i="3"/>
  <c r="G14" i="3"/>
  <c r="E14" i="3"/>
  <c r="L13" i="3"/>
  <c r="I13" i="3"/>
  <c r="G13" i="3"/>
  <c r="E13" i="3"/>
  <c r="L12" i="3"/>
  <c r="I12" i="3"/>
  <c r="G12" i="3"/>
  <c r="E12" i="3"/>
  <c r="L11" i="3"/>
  <c r="M11" i="3" s="1"/>
  <c r="I11" i="3"/>
  <c r="G11" i="3"/>
  <c r="E11" i="3"/>
  <c r="M10" i="3"/>
  <c r="K10" i="3"/>
  <c r="K11" i="3" s="1"/>
  <c r="I10" i="3"/>
  <c r="G10" i="3"/>
  <c r="E10" i="3"/>
  <c r="L3" i="3"/>
  <c r="L40" i="2"/>
  <c r="I40" i="2"/>
  <c r="G40" i="2"/>
  <c r="E40" i="2"/>
  <c r="L39" i="2"/>
  <c r="I39" i="2"/>
  <c r="G39" i="2"/>
  <c r="E39" i="2"/>
  <c r="L38" i="2"/>
  <c r="I38" i="2"/>
  <c r="G38" i="2"/>
  <c r="E38" i="2"/>
  <c r="L37" i="2"/>
  <c r="I37" i="2"/>
  <c r="G37" i="2"/>
  <c r="E37" i="2"/>
  <c r="L36" i="2"/>
  <c r="I36" i="2"/>
  <c r="G36" i="2"/>
  <c r="E36" i="2"/>
  <c r="L35" i="2"/>
  <c r="I35" i="2"/>
  <c r="G35" i="2"/>
  <c r="E35" i="2"/>
  <c r="L34" i="2"/>
  <c r="I34" i="2"/>
  <c r="G34" i="2"/>
  <c r="E34" i="2"/>
  <c r="L33" i="2"/>
  <c r="I33" i="2"/>
  <c r="G33" i="2"/>
  <c r="E33" i="2"/>
  <c r="L32" i="2"/>
  <c r="I32" i="2"/>
  <c r="G32" i="2"/>
  <c r="E32" i="2"/>
  <c r="L31" i="2"/>
  <c r="I31" i="2"/>
  <c r="G31" i="2"/>
  <c r="E31" i="2"/>
  <c r="L30" i="2"/>
  <c r="I30" i="2"/>
  <c r="G30" i="2"/>
  <c r="E30" i="2"/>
  <c r="L29" i="2"/>
  <c r="I29" i="2"/>
  <c r="G29" i="2"/>
  <c r="E29" i="2"/>
  <c r="L28" i="2"/>
  <c r="I28" i="2"/>
  <c r="G28" i="2"/>
  <c r="E28" i="2"/>
  <c r="L27" i="2"/>
  <c r="I27" i="2"/>
  <c r="G27" i="2"/>
  <c r="E27" i="2"/>
  <c r="L26" i="2"/>
  <c r="I26" i="2"/>
  <c r="G26" i="2"/>
  <c r="E26" i="2"/>
  <c r="L25" i="2"/>
  <c r="I25" i="2"/>
  <c r="G25" i="2"/>
  <c r="E25" i="2"/>
  <c r="L24" i="2"/>
  <c r="I24" i="2"/>
  <c r="G24" i="2"/>
  <c r="E24" i="2"/>
  <c r="L23" i="2"/>
  <c r="I23" i="2"/>
  <c r="G23" i="2"/>
  <c r="E23" i="2"/>
  <c r="L22" i="2"/>
  <c r="I22" i="2"/>
  <c r="G22" i="2"/>
  <c r="E22" i="2"/>
  <c r="L21" i="2"/>
  <c r="I21" i="2"/>
  <c r="G21" i="2"/>
  <c r="E21" i="2"/>
  <c r="L20" i="2"/>
  <c r="I20" i="2"/>
  <c r="G20" i="2"/>
  <c r="E20" i="2"/>
  <c r="L19" i="2"/>
  <c r="I19" i="2"/>
  <c r="G19" i="2"/>
  <c r="E19" i="2"/>
  <c r="L18" i="2"/>
  <c r="I18" i="2"/>
  <c r="G18" i="2"/>
  <c r="E18" i="2"/>
  <c r="L17" i="2"/>
  <c r="I17" i="2"/>
  <c r="G17" i="2"/>
  <c r="E17" i="2"/>
  <c r="L16" i="2"/>
  <c r="I16" i="2"/>
  <c r="G16" i="2"/>
  <c r="E16" i="2"/>
  <c r="L15" i="2"/>
  <c r="I15" i="2"/>
  <c r="G15" i="2"/>
  <c r="E15" i="2"/>
  <c r="L14" i="2"/>
  <c r="I14" i="2"/>
  <c r="G14" i="2"/>
  <c r="E14" i="2"/>
  <c r="L13" i="2"/>
  <c r="I13" i="2"/>
  <c r="G13" i="2"/>
  <c r="E13" i="2"/>
  <c r="L12" i="2"/>
  <c r="I12" i="2"/>
  <c r="G12" i="2"/>
  <c r="E12" i="2"/>
  <c r="L11" i="2"/>
  <c r="I11" i="2"/>
  <c r="G11" i="2"/>
  <c r="E11" i="2"/>
  <c r="M10" i="2"/>
  <c r="N10" i="2" s="1"/>
  <c r="K10" i="2"/>
  <c r="K11" i="2" s="1"/>
  <c r="I10" i="2"/>
  <c r="G10" i="2"/>
  <c r="E10" i="2"/>
  <c r="L3" i="2"/>
  <c r="M12" i="8" l="1"/>
  <c r="M13" i="8" s="1"/>
  <c r="M11" i="11"/>
  <c r="M12" i="11" s="1"/>
  <c r="M11" i="12"/>
  <c r="M12" i="10"/>
  <c r="M11" i="2"/>
  <c r="M12" i="2" s="1"/>
  <c r="N10" i="6"/>
  <c r="M12" i="9"/>
  <c r="M13" i="9" s="1"/>
  <c r="M14" i="9" s="1"/>
  <c r="M15" i="9" s="1"/>
  <c r="M16" i="9" s="1"/>
  <c r="M17" i="9" s="1"/>
  <c r="M18" i="9" s="1"/>
  <c r="M19" i="9" s="1"/>
  <c r="M20" i="9" s="1"/>
  <c r="M21" i="9" s="1"/>
  <c r="M22" i="9" s="1"/>
  <c r="M23" i="9" s="1"/>
  <c r="M24" i="9" s="1"/>
  <c r="M25" i="9" s="1"/>
  <c r="M26" i="9" s="1"/>
  <c r="M27" i="9" s="1"/>
  <c r="M28" i="9" s="1"/>
  <c r="M29" i="9" s="1"/>
  <c r="M30" i="9" s="1"/>
  <c r="M31" i="9" s="1"/>
  <c r="M32" i="9" s="1"/>
  <c r="M33" i="9" s="1"/>
  <c r="M34" i="9" s="1"/>
  <c r="M35" i="9" s="1"/>
  <c r="M36" i="9" s="1"/>
  <c r="M37" i="9" s="1"/>
  <c r="M38" i="9" s="1"/>
  <c r="M39" i="9" s="1"/>
  <c r="M40" i="9" s="1"/>
  <c r="M11" i="7"/>
  <c r="M12" i="7" s="1"/>
  <c r="M13" i="7" s="1"/>
  <c r="M14" i="7" s="1"/>
  <c r="M15" i="7" s="1"/>
  <c r="M16" i="7" s="1"/>
  <c r="M17" i="7" s="1"/>
  <c r="M18" i="7" s="1"/>
  <c r="M19" i="7" s="1"/>
  <c r="M20" i="7" s="1"/>
  <c r="M21" i="7" s="1"/>
  <c r="M22" i="7" s="1"/>
  <c r="M23" i="7" s="1"/>
  <c r="M24" i="7" s="1"/>
  <c r="M25" i="7" s="1"/>
  <c r="M26" i="7" s="1"/>
  <c r="M27" i="7" s="1"/>
  <c r="M28" i="7" s="1"/>
  <c r="M29" i="7" s="1"/>
  <c r="M30" i="7" s="1"/>
  <c r="M31" i="7" s="1"/>
  <c r="M32" i="7" s="1"/>
  <c r="M33" i="7" s="1"/>
  <c r="M34" i="7" s="1"/>
  <c r="M35" i="7" s="1"/>
  <c r="M36" i="7" s="1"/>
  <c r="M37" i="7" s="1"/>
  <c r="M38" i="7" s="1"/>
  <c r="M39" i="7" s="1"/>
  <c r="M40" i="7" s="1"/>
  <c r="M12" i="3"/>
  <c r="M11" i="5"/>
  <c r="M12" i="5" s="1"/>
  <c r="K12" i="9"/>
  <c r="N11" i="9"/>
  <c r="N10" i="9"/>
  <c r="M13" i="10"/>
  <c r="M14" i="10"/>
  <c r="M15" i="10" s="1"/>
  <c r="M16" i="10" s="1"/>
  <c r="M17" i="10" s="1"/>
  <c r="M18" i="10" s="1"/>
  <c r="M19" i="10" s="1"/>
  <c r="M20" i="10" s="1"/>
  <c r="M21" i="10" s="1"/>
  <c r="M22" i="10" s="1"/>
  <c r="M23" i="10" s="1"/>
  <c r="M24" i="10" s="1"/>
  <c r="M25" i="10" s="1"/>
  <c r="M26" i="10" s="1"/>
  <c r="M27" i="10" s="1"/>
  <c r="M28" i="10" s="1"/>
  <c r="M29" i="10" s="1"/>
  <c r="M30" i="10" s="1"/>
  <c r="M31" i="10" s="1"/>
  <c r="M32" i="10" s="1"/>
  <c r="M33" i="10" s="1"/>
  <c r="M34" i="10" s="1"/>
  <c r="M35" i="10" s="1"/>
  <c r="M36" i="10" s="1"/>
  <c r="M37" i="10" s="1"/>
  <c r="M38" i="10" s="1"/>
  <c r="M39" i="10" s="1"/>
  <c r="M40" i="10" s="1"/>
  <c r="K12" i="11"/>
  <c r="N11" i="11"/>
  <c r="K13" i="12"/>
  <c r="K12" i="10"/>
  <c r="N11" i="10"/>
  <c r="M13" i="11"/>
  <c r="M14" i="11" s="1"/>
  <c r="M15" i="11" s="1"/>
  <c r="M16" i="11" s="1"/>
  <c r="M17" i="11" s="1"/>
  <c r="M18" i="11" s="1"/>
  <c r="M19" i="11" s="1"/>
  <c r="M20" i="11" s="1"/>
  <c r="M21" i="11" s="1"/>
  <c r="M22" i="11" s="1"/>
  <c r="M23" i="11" s="1"/>
  <c r="M24" i="11" s="1"/>
  <c r="M25" i="11" s="1"/>
  <c r="M26" i="11" s="1"/>
  <c r="M27" i="11" s="1"/>
  <c r="M28" i="11" s="1"/>
  <c r="M29" i="11" s="1"/>
  <c r="M30" i="11" s="1"/>
  <c r="M31" i="11" s="1"/>
  <c r="M32" i="11" s="1"/>
  <c r="M33" i="11" s="1"/>
  <c r="M34" i="11" s="1"/>
  <c r="M35" i="11" s="1"/>
  <c r="M36" i="11" s="1"/>
  <c r="M37" i="11" s="1"/>
  <c r="M38" i="11" s="1"/>
  <c r="M39" i="11" s="1"/>
  <c r="M40" i="11" s="1"/>
  <c r="M12" i="12"/>
  <c r="M13" i="12" s="1"/>
  <c r="M14" i="12"/>
  <c r="M15" i="12" s="1"/>
  <c r="M16" i="12" s="1"/>
  <c r="M17" i="12" s="1"/>
  <c r="M18" i="12" s="1"/>
  <c r="M19" i="12" s="1"/>
  <c r="M20" i="12" s="1"/>
  <c r="M21" i="12" s="1"/>
  <c r="M22" i="12" s="1"/>
  <c r="M23" i="12" s="1"/>
  <c r="M24" i="12" s="1"/>
  <c r="M25" i="12" s="1"/>
  <c r="M26" i="12" s="1"/>
  <c r="M27" i="12" s="1"/>
  <c r="M28" i="12" s="1"/>
  <c r="M29" i="12" s="1"/>
  <c r="M30" i="12" s="1"/>
  <c r="M31" i="12" s="1"/>
  <c r="M32" i="12" s="1"/>
  <c r="M33" i="12" s="1"/>
  <c r="M34" i="12" s="1"/>
  <c r="M35" i="12" s="1"/>
  <c r="M36" i="12" s="1"/>
  <c r="M37" i="12" s="1"/>
  <c r="M38" i="12" s="1"/>
  <c r="M39" i="12" s="1"/>
  <c r="M40" i="12" s="1"/>
  <c r="N10" i="11"/>
  <c r="N11" i="12"/>
  <c r="N10" i="10"/>
  <c r="M13" i="5"/>
  <c r="M14" i="5" s="1"/>
  <c r="M15" i="5" s="1"/>
  <c r="M16" i="5" s="1"/>
  <c r="M17" i="5" s="1"/>
  <c r="M18" i="5" s="1"/>
  <c r="M19" i="5" s="1"/>
  <c r="M20" i="5" s="1"/>
  <c r="M21" i="5" s="1"/>
  <c r="M22" i="5" s="1"/>
  <c r="M23" i="5" s="1"/>
  <c r="M24" i="5" s="1"/>
  <c r="M25" i="5" s="1"/>
  <c r="M26" i="5" s="1"/>
  <c r="M27" i="5" s="1"/>
  <c r="M28" i="5" s="1"/>
  <c r="M29" i="5" s="1"/>
  <c r="M30" i="5" s="1"/>
  <c r="M31" i="5" s="1"/>
  <c r="M32" i="5" s="1"/>
  <c r="M33" i="5" s="1"/>
  <c r="M34" i="5" s="1"/>
  <c r="M35" i="5" s="1"/>
  <c r="M36" i="5" s="1"/>
  <c r="M37" i="5" s="1"/>
  <c r="M38" i="5" s="1"/>
  <c r="M39" i="5" s="1"/>
  <c r="M40" i="5" s="1"/>
  <c r="K12" i="5"/>
  <c r="N11" i="5"/>
  <c r="N10" i="5"/>
  <c r="M12" i="6"/>
  <c r="M13" i="6" s="1"/>
  <c r="M14" i="6" s="1"/>
  <c r="M15" i="6" s="1"/>
  <c r="M16" i="6" s="1"/>
  <c r="M17" i="6" s="1"/>
  <c r="M18" i="6" s="1"/>
  <c r="M19" i="6" s="1"/>
  <c r="M20" i="6" s="1"/>
  <c r="M21" i="6" s="1"/>
  <c r="M22" i="6" s="1"/>
  <c r="M23" i="6" s="1"/>
  <c r="M24" i="6" s="1"/>
  <c r="M25" i="6" s="1"/>
  <c r="M26" i="6" s="1"/>
  <c r="M27" i="6" s="1"/>
  <c r="M28" i="6" s="1"/>
  <c r="M29" i="6" s="1"/>
  <c r="M30" i="6" s="1"/>
  <c r="M31" i="6" s="1"/>
  <c r="M32" i="6" s="1"/>
  <c r="M33" i="6" s="1"/>
  <c r="M34" i="6" s="1"/>
  <c r="M35" i="6" s="1"/>
  <c r="M36" i="6" s="1"/>
  <c r="M37" i="6" s="1"/>
  <c r="M38" i="6" s="1"/>
  <c r="M39" i="6" s="1"/>
  <c r="M40" i="6" s="1"/>
  <c r="K12" i="7"/>
  <c r="K13" i="8"/>
  <c r="N12" i="8"/>
  <c r="K12" i="6"/>
  <c r="N11" i="6"/>
  <c r="M14" i="8"/>
  <c r="M15" i="8" s="1"/>
  <c r="M16" i="8" s="1"/>
  <c r="M17" i="8" s="1"/>
  <c r="M18" i="8" s="1"/>
  <c r="M19" i="8" s="1"/>
  <c r="M20" i="8" s="1"/>
  <c r="M21" i="8" s="1"/>
  <c r="M22" i="8" s="1"/>
  <c r="M23" i="8" s="1"/>
  <c r="M24" i="8" s="1"/>
  <c r="M25" i="8" s="1"/>
  <c r="M26" i="8" s="1"/>
  <c r="M27" i="8" s="1"/>
  <c r="M28" i="8" s="1"/>
  <c r="M29" i="8" s="1"/>
  <c r="M30" i="8" s="1"/>
  <c r="M31" i="8" s="1"/>
  <c r="M32" i="8" s="1"/>
  <c r="M33" i="8" s="1"/>
  <c r="M34" i="8" s="1"/>
  <c r="M35" i="8" s="1"/>
  <c r="M36" i="8" s="1"/>
  <c r="M37" i="8" s="1"/>
  <c r="M38" i="8" s="1"/>
  <c r="M39" i="8" s="1"/>
  <c r="M40" i="8" s="1"/>
  <c r="N10" i="7"/>
  <c r="N11" i="8"/>
  <c r="K12" i="4"/>
  <c r="N11" i="4"/>
  <c r="K12" i="3"/>
  <c r="N11" i="3"/>
  <c r="M13" i="4"/>
  <c r="M14" i="4" s="1"/>
  <c r="M15" i="4" s="1"/>
  <c r="M16" i="4" s="1"/>
  <c r="M17" i="4" s="1"/>
  <c r="M18" i="4" s="1"/>
  <c r="M19" i="4" s="1"/>
  <c r="M20" i="4" s="1"/>
  <c r="M21" i="4" s="1"/>
  <c r="M22" i="4" s="1"/>
  <c r="M23" i="4" s="1"/>
  <c r="M24" i="4" s="1"/>
  <c r="M25" i="4" s="1"/>
  <c r="M26" i="4" s="1"/>
  <c r="M27" i="4" s="1"/>
  <c r="M28" i="4" s="1"/>
  <c r="M29" i="4" s="1"/>
  <c r="M30" i="4" s="1"/>
  <c r="M31" i="4" s="1"/>
  <c r="M32" i="4" s="1"/>
  <c r="M33" i="4" s="1"/>
  <c r="M34" i="4" s="1"/>
  <c r="M35" i="4" s="1"/>
  <c r="M36" i="4" s="1"/>
  <c r="M37" i="4" s="1"/>
  <c r="M38" i="4" s="1"/>
  <c r="M39" i="4" s="1"/>
  <c r="M40" i="4" s="1"/>
  <c r="M13" i="3"/>
  <c r="M14" i="3" s="1"/>
  <c r="M15" i="3" s="1"/>
  <c r="M16" i="3" s="1"/>
  <c r="M17" i="3" s="1"/>
  <c r="M18" i="3" s="1"/>
  <c r="M19" i="3" s="1"/>
  <c r="M20" i="3" s="1"/>
  <c r="M21" i="3" s="1"/>
  <c r="M22" i="3" s="1"/>
  <c r="M23" i="3" s="1"/>
  <c r="M24" i="3" s="1"/>
  <c r="M25" i="3" s="1"/>
  <c r="M26" i="3" s="1"/>
  <c r="M27" i="3" s="1"/>
  <c r="M28" i="3" s="1"/>
  <c r="M29" i="3" s="1"/>
  <c r="M30" i="3" s="1"/>
  <c r="M31" i="3" s="1"/>
  <c r="M32" i="3" s="1"/>
  <c r="M33" i="3" s="1"/>
  <c r="M34" i="3" s="1"/>
  <c r="M35" i="3" s="1"/>
  <c r="M36" i="3" s="1"/>
  <c r="M37" i="3" s="1"/>
  <c r="M38" i="3" s="1"/>
  <c r="M39" i="3" s="1"/>
  <c r="M40" i="3" s="1"/>
  <c r="N10" i="3"/>
  <c r="N10" i="4"/>
  <c r="N11" i="2"/>
  <c r="K12" i="2"/>
  <c r="M13" i="2"/>
  <c r="M14" i="2" s="1"/>
  <c r="M15" i="2"/>
  <c r="M16" i="2" s="1"/>
  <c r="M17" i="2" s="1"/>
  <c r="M18" i="2" s="1"/>
  <c r="M19" i="2" s="1"/>
  <c r="M20" i="2" s="1"/>
  <c r="M21" i="2" s="1"/>
  <c r="M22" i="2" s="1"/>
  <c r="M23" i="2" s="1"/>
  <c r="M24" i="2" s="1"/>
  <c r="M25" i="2" s="1"/>
  <c r="M26" i="2" s="1"/>
  <c r="M27" i="2" s="1"/>
  <c r="M28" i="2" s="1"/>
  <c r="M29" i="2" s="1"/>
  <c r="M30" i="2" s="1"/>
  <c r="M31" i="2" s="1"/>
  <c r="M32" i="2" s="1"/>
  <c r="M33" i="2" s="1"/>
  <c r="M34" i="2" s="1"/>
  <c r="M35" i="2" s="1"/>
  <c r="M36" i="2" s="1"/>
  <c r="M37" i="2" s="1"/>
  <c r="M38" i="2" s="1"/>
  <c r="M39" i="2" s="1"/>
  <c r="M40" i="2" s="1"/>
  <c r="L40" i="1"/>
  <c r="I40" i="1"/>
  <c r="G40" i="1"/>
  <c r="E40" i="1"/>
  <c r="L39" i="1"/>
  <c r="I39" i="1"/>
  <c r="G39" i="1"/>
  <c r="E39" i="1"/>
  <c r="L38" i="1"/>
  <c r="I38" i="1"/>
  <c r="G38" i="1"/>
  <c r="E38" i="1"/>
  <c r="L37" i="1"/>
  <c r="I37" i="1"/>
  <c r="G37" i="1"/>
  <c r="E37" i="1"/>
  <c r="L36" i="1"/>
  <c r="I36" i="1"/>
  <c r="G36" i="1"/>
  <c r="E36" i="1"/>
  <c r="L35" i="1"/>
  <c r="I35" i="1"/>
  <c r="G35" i="1"/>
  <c r="E35" i="1"/>
  <c r="L34" i="1"/>
  <c r="I34" i="1"/>
  <c r="G34" i="1"/>
  <c r="E34" i="1"/>
  <c r="L33" i="1"/>
  <c r="I33" i="1"/>
  <c r="G33" i="1"/>
  <c r="E33" i="1"/>
  <c r="L32" i="1"/>
  <c r="I32" i="1"/>
  <c r="G32" i="1"/>
  <c r="E32" i="1"/>
  <c r="L31" i="1"/>
  <c r="I31" i="1"/>
  <c r="G31" i="1"/>
  <c r="E31" i="1"/>
  <c r="L30" i="1"/>
  <c r="I30" i="1"/>
  <c r="G30" i="1"/>
  <c r="E30" i="1"/>
  <c r="L29" i="1"/>
  <c r="I29" i="1"/>
  <c r="G29" i="1"/>
  <c r="E29" i="1"/>
  <c r="L28" i="1"/>
  <c r="I28" i="1"/>
  <c r="G28" i="1"/>
  <c r="E28" i="1"/>
  <c r="L27" i="1"/>
  <c r="I27" i="1"/>
  <c r="G27" i="1"/>
  <c r="E27" i="1"/>
  <c r="L26" i="1"/>
  <c r="I26" i="1"/>
  <c r="G26" i="1"/>
  <c r="E26" i="1"/>
  <c r="L25" i="1"/>
  <c r="I25" i="1"/>
  <c r="G25" i="1"/>
  <c r="E25" i="1"/>
  <c r="L24" i="1"/>
  <c r="I24" i="1"/>
  <c r="G24" i="1"/>
  <c r="E24" i="1"/>
  <c r="L23" i="1"/>
  <c r="I23" i="1"/>
  <c r="G23" i="1"/>
  <c r="E23" i="1"/>
  <c r="L22" i="1"/>
  <c r="I22" i="1"/>
  <c r="G22" i="1"/>
  <c r="E22" i="1"/>
  <c r="L21" i="1"/>
  <c r="I21" i="1"/>
  <c r="G21" i="1"/>
  <c r="E21" i="1"/>
  <c r="L20" i="1"/>
  <c r="I20" i="1"/>
  <c r="G20" i="1"/>
  <c r="E20" i="1"/>
  <c r="L19" i="1"/>
  <c r="I19" i="1"/>
  <c r="G19" i="1"/>
  <c r="E19" i="1"/>
  <c r="L18" i="1"/>
  <c r="I18" i="1"/>
  <c r="G18" i="1"/>
  <c r="E18" i="1"/>
  <c r="L17" i="1"/>
  <c r="I17" i="1"/>
  <c r="G17" i="1"/>
  <c r="E17" i="1"/>
  <c r="L16" i="1"/>
  <c r="I16" i="1"/>
  <c r="G16" i="1"/>
  <c r="E16" i="1"/>
  <c r="L15" i="1"/>
  <c r="I15" i="1"/>
  <c r="G15" i="1"/>
  <c r="E15" i="1"/>
  <c r="L14" i="1"/>
  <c r="I14" i="1"/>
  <c r="G14" i="1"/>
  <c r="E14" i="1"/>
  <c r="L13" i="1"/>
  <c r="I13" i="1"/>
  <c r="G13" i="1"/>
  <c r="E13" i="1"/>
  <c r="L12" i="1"/>
  <c r="I12" i="1"/>
  <c r="G12" i="1"/>
  <c r="E12" i="1"/>
  <c r="L11" i="1"/>
  <c r="I11" i="1"/>
  <c r="G11" i="1"/>
  <c r="E11" i="1"/>
  <c r="M10" i="1"/>
  <c r="K10" i="1"/>
  <c r="K11" i="1" s="1"/>
  <c r="I10" i="1"/>
  <c r="G10" i="1"/>
  <c r="E10" i="1"/>
  <c r="L3" i="1"/>
  <c r="N11" i="7" l="1"/>
  <c r="N12" i="12"/>
  <c r="K14" i="12"/>
  <c r="N13" i="12"/>
  <c r="K13" i="10"/>
  <c r="N12" i="10"/>
  <c r="K13" i="11"/>
  <c r="N12" i="11"/>
  <c r="N12" i="9"/>
  <c r="K13" i="9"/>
  <c r="K13" i="5"/>
  <c r="N12" i="5"/>
  <c r="K14" i="8"/>
  <c r="N13" i="8"/>
  <c r="K13" i="6"/>
  <c r="N12" i="6"/>
  <c r="K13" i="7"/>
  <c r="N12" i="7"/>
  <c r="N12" i="4"/>
  <c r="K13" i="4"/>
  <c r="K13" i="3"/>
  <c r="N12" i="3"/>
  <c r="K13" i="2"/>
  <c r="N12" i="2"/>
  <c r="M11" i="1"/>
  <c r="M12" i="1" s="1"/>
  <c r="M13" i="1" s="1"/>
  <c r="M14" i="1" s="1"/>
  <c r="M15" i="1" s="1"/>
  <c r="M16" i="1" s="1"/>
  <c r="M17" i="1" s="1"/>
  <c r="M18" i="1" s="1"/>
  <c r="M19" i="1" s="1"/>
  <c r="M20" i="1" s="1"/>
  <c r="M21" i="1" s="1"/>
  <c r="M22" i="1" s="1"/>
  <c r="M23" i="1" s="1"/>
  <c r="M24" i="1" s="1"/>
  <c r="M25" i="1" s="1"/>
  <c r="M26" i="1" s="1"/>
  <c r="M27" i="1" s="1"/>
  <c r="M28" i="1" s="1"/>
  <c r="M29" i="1" s="1"/>
  <c r="M30" i="1" s="1"/>
  <c r="M31" i="1" s="1"/>
  <c r="M32" i="1" s="1"/>
  <c r="M33" i="1" s="1"/>
  <c r="M34" i="1" s="1"/>
  <c r="M35" i="1" s="1"/>
  <c r="M36" i="1" s="1"/>
  <c r="M37" i="1" s="1"/>
  <c r="M38" i="1" s="1"/>
  <c r="M39" i="1" s="1"/>
  <c r="M40" i="1" s="1"/>
  <c r="K12" i="1"/>
  <c r="N10" i="1"/>
  <c r="K14" i="10" l="1"/>
  <c r="N13" i="10"/>
  <c r="K14" i="9"/>
  <c r="N13" i="9"/>
  <c r="K14" i="11"/>
  <c r="N13" i="11"/>
  <c r="K15" i="12"/>
  <c r="N14" i="12"/>
  <c r="K14" i="6"/>
  <c r="N13" i="6"/>
  <c r="K14" i="5"/>
  <c r="N13" i="5"/>
  <c r="K14" i="7"/>
  <c r="N13" i="7"/>
  <c r="K15" i="8"/>
  <c r="N14" i="8"/>
  <c r="K14" i="4"/>
  <c r="N13" i="4"/>
  <c r="K14" i="3"/>
  <c r="N13" i="3"/>
  <c r="K14" i="2"/>
  <c r="N13" i="2"/>
  <c r="N11" i="1"/>
  <c r="K13" i="1"/>
  <c r="N12" i="1"/>
  <c r="K16" i="12" l="1"/>
  <c r="N15" i="12"/>
  <c r="K15" i="9"/>
  <c r="N14" i="9"/>
  <c r="K15" i="11"/>
  <c r="N14" i="11"/>
  <c r="K15" i="10"/>
  <c r="N14" i="10"/>
  <c r="K15" i="7"/>
  <c r="N14" i="7"/>
  <c r="K15" i="6"/>
  <c r="N14" i="6"/>
  <c r="K16" i="8"/>
  <c r="N15" i="8"/>
  <c r="K15" i="5"/>
  <c r="N14" i="5"/>
  <c r="K15" i="4"/>
  <c r="N14" i="4"/>
  <c r="K15" i="3"/>
  <c r="N14" i="3"/>
  <c r="K15" i="2"/>
  <c r="N14" i="2"/>
  <c r="K14" i="1"/>
  <c r="N13" i="1"/>
  <c r="K16" i="10" l="1"/>
  <c r="N15" i="10"/>
  <c r="K16" i="9"/>
  <c r="N15" i="9"/>
  <c r="K16" i="11"/>
  <c r="N15" i="11"/>
  <c r="K17" i="12"/>
  <c r="N16" i="12"/>
  <c r="K17" i="8"/>
  <c r="N16" i="8"/>
  <c r="K16" i="7"/>
  <c r="N15" i="7"/>
  <c r="N15" i="5"/>
  <c r="K16" i="5"/>
  <c r="K16" i="6"/>
  <c r="N15" i="6"/>
  <c r="K16" i="4"/>
  <c r="N15" i="4"/>
  <c r="K16" i="3"/>
  <c r="N15" i="3"/>
  <c r="N15" i="2"/>
  <c r="K16" i="2"/>
  <c r="K15" i="1"/>
  <c r="N14" i="1"/>
  <c r="K17" i="11" l="1"/>
  <c r="N16" i="11"/>
  <c r="K17" i="10"/>
  <c r="N16" i="10"/>
  <c r="K18" i="12"/>
  <c r="N17" i="12"/>
  <c r="K17" i="9"/>
  <c r="N16" i="9"/>
  <c r="K18" i="8"/>
  <c r="N17" i="8"/>
  <c r="K17" i="6"/>
  <c r="N16" i="6"/>
  <c r="K17" i="7"/>
  <c r="N16" i="7"/>
  <c r="K17" i="5"/>
  <c r="N16" i="5"/>
  <c r="N16" i="4"/>
  <c r="K17" i="4"/>
  <c r="K17" i="3"/>
  <c r="N16" i="3"/>
  <c r="K17" i="2"/>
  <c r="N16" i="2"/>
  <c r="K16" i="1"/>
  <c r="N15" i="1"/>
  <c r="K19" i="12" l="1"/>
  <c r="N18" i="12"/>
  <c r="K18" i="11"/>
  <c r="N17" i="11"/>
  <c r="K18" i="9"/>
  <c r="N17" i="9"/>
  <c r="K18" i="10"/>
  <c r="N17" i="10"/>
  <c r="K18" i="7"/>
  <c r="N17" i="7"/>
  <c r="K19" i="8"/>
  <c r="N18" i="8"/>
  <c r="N17" i="5"/>
  <c r="K18" i="5"/>
  <c r="K18" i="6"/>
  <c r="N17" i="6"/>
  <c r="K18" i="3"/>
  <c r="N17" i="3"/>
  <c r="K18" i="4"/>
  <c r="N17" i="4"/>
  <c r="K18" i="2"/>
  <c r="N17" i="2"/>
  <c r="K17" i="1"/>
  <c r="N16" i="1"/>
  <c r="K19" i="9" l="1"/>
  <c r="N18" i="9"/>
  <c r="K20" i="12"/>
  <c r="N19" i="12"/>
  <c r="K19" i="10"/>
  <c r="N18" i="10"/>
  <c r="K19" i="11"/>
  <c r="N18" i="11"/>
  <c r="K19" i="6"/>
  <c r="N18" i="6"/>
  <c r="K20" i="8"/>
  <c r="N19" i="8"/>
  <c r="K19" i="5"/>
  <c r="N18" i="5"/>
  <c r="K19" i="7"/>
  <c r="N18" i="7"/>
  <c r="K19" i="3"/>
  <c r="N18" i="3"/>
  <c r="K19" i="4"/>
  <c r="N18" i="4"/>
  <c r="K19" i="2"/>
  <c r="N18" i="2"/>
  <c r="K18" i="1"/>
  <c r="N17" i="1"/>
  <c r="K20" i="10" l="1"/>
  <c r="N19" i="10"/>
  <c r="K20" i="9"/>
  <c r="N19" i="9"/>
  <c r="K20" i="11"/>
  <c r="N19" i="11"/>
  <c r="K21" i="12"/>
  <c r="N20" i="12"/>
  <c r="K20" i="5"/>
  <c r="N19" i="5"/>
  <c r="K20" i="6"/>
  <c r="N19" i="6"/>
  <c r="K20" i="7"/>
  <c r="N19" i="7"/>
  <c r="K21" i="8"/>
  <c r="N20" i="8"/>
  <c r="N19" i="3"/>
  <c r="K20" i="3"/>
  <c r="K20" i="4"/>
  <c r="N19" i="4"/>
  <c r="K20" i="2"/>
  <c r="N19" i="2"/>
  <c r="K19" i="1"/>
  <c r="N18" i="1"/>
  <c r="K21" i="11" l="1"/>
  <c r="N20" i="11"/>
  <c r="K21" i="10"/>
  <c r="N20" i="10"/>
  <c r="K22" i="12"/>
  <c r="N21" i="12"/>
  <c r="K21" i="9"/>
  <c r="N20" i="9"/>
  <c r="K21" i="7"/>
  <c r="N20" i="7"/>
  <c r="K21" i="5"/>
  <c r="N20" i="5"/>
  <c r="K22" i="8"/>
  <c r="N21" i="8"/>
  <c r="K21" i="6"/>
  <c r="N20" i="6"/>
  <c r="N20" i="4"/>
  <c r="K21" i="4"/>
  <c r="K21" i="3"/>
  <c r="N20" i="3"/>
  <c r="K21" i="2"/>
  <c r="N20" i="2"/>
  <c r="K20" i="1"/>
  <c r="N19" i="1"/>
  <c r="K22" i="10" l="1"/>
  <c r="N21" i="10"/>
  <c r="K22" i="9"/>
  <c r="N21" i="9"/>
  <c r="K23" i="12"/>
  <c r="N22" i="12"/>
  <c r="K22" i="11"/>
  <c r="N21" i="11"/>
  <c r="K23" i="8"/>
  <c r="N22" i="8"/>
  <c r="K22" i="7"/>
  <c r="N21" i="7"/>
  <c r="K22" i="6"/>
  <c r="N21" i="6"/>
  <c r="K22" i="5"/>
  <c r="N21" i="5"/>
  <c r="K22" i="3"/>
  <c r="N21" i="3"/>
  <c r="K22" i="4"/>
  <c r="N21" i="4"/>
  <c r="K22" i="2"/>
  <c r="N21" i="2"/>
  <c r="K21" i="1"/>
  <c r="N20" i="1"/>
  <c r="K24" i="12" l="1"/>
  <c r="N23" i="12"/>
  <c r="K23" i="10"/>
  <c r="N22" i="10"/>
  <c r="K23" i="11"/>
  <c r="N22" i="11"/>
  <c r="K23" i="9"/>
  <c r="N22" i="9"/>
  <c r="K23" i="6"/>
  <c r="N22" i="6"/>
  <c r="K24" i="8"/>
  <c r="N23" i="8"/>
  <c r="K23" i="5"/>
  <c r="N22" i="5"/>
  <c r="K23" i="7"/>
  <c r="N22" i="7"/>
  <c r="K23" i="3"/>
  <c r="N22" i="3"/>
  <c r="K23" i="4"/>
  <c r="N22" i="4"/>
  <c r="K23" i="2"/>
  <c r="N22" i="2"/>
  <c r="K22" i="1"/>
  <c r="N21" i="1"/>
  <c r="K24" i="11" l="1"/>
  <c r="N23" i="11"/>
  <c r="K25" i="12"/>
  <c r="N24" i="12"/>
  <c r="K24" i="9"/>
  <c r="N23" i="9"/>
  <c r="K24" i="10"/>
  <c r="N23" i="10"/>
  <c r="N23" i="5"/>
  <c r="K24" i="5"/>
  <c r="K24" i="6"/>
  <c r="N23" i="6"/>
  <c r="K24" i="7"/>
  <c r="N23" i="7"/>
  <c r="K25" i="8"/>
  <c r="N24" i="8"/>
  <c r="K24" i="3"/>
  <c r="N23" i="3"/>
  <c r="K24" i="4"/>
  <c r="N23" i="4"/>
  <c r="K24" i="2"/>
  <c r="N23" i="2"/>
  <c r="K23" i="1"/>
  <c r="N22" i="1"/>
  <c r="K25" i="9" l="1"/>
  <c r="N24" i="9"/>
  <c r="K25" i="11"/>
  <c r="N24" i="11"/>
  <c r="K25" i="10"/>
  <c r="N24" i="10"/>
  <c r="K26" i="12"/>
  <c r="N25" i="12"/>
  <c r="K25" i="7"/>
  <c r="N24" i="7"/>
  <c r="K26" i="8"/>
  <c r="N25" i="8"/>
  <c r="K25" i="6"/>
  <c r="N24" i="6"/>
  <c r="K25" i="5"/>
  <c r="N24" i="5"/>
  <c r="N24" i="3"/>
  <c r="K25" i="3"/>
  <c r="K25" i="4"/>
  <c r="N24" i="4"/>
  <c r="K25" i="2"/>
  <c r="N24" i="2"/>
  <c r="K24" i="1"/>
  <c r="N23" i="1"/>
  <c r="K26" i="10" l="1"/>
  <c r="N25" i="10"/>
  <c r="K26" i="9"/>
  <c r="N25" i="9"/>
  <c r="K27" i="12"/>
  <c r="N26" i="12"/>
  <c r="K26" i="11"/>
  <c r="N25" i="11"/>
  <c r="K26" i="6"/>
  <c r="N25" i="6"/>
  <c r="K26" i="7"/>
  <c r="N25" i="7"/>
  <c r="K26" i="5"/>
  <c r="N25" i="5"/>
  <c r="K27" i="8"/>
  <c r="N26" i="8"/>
  <c r="K26" i="4"/>
  <c r="N25" i="4"/>
  <c r="K26" i="3"/>
  <c r="N25" i="3"/>
  <c r="K26" i="2"/>
  <c r="N25" i="2"/>
  <c r="K25" i="1"/>
  <c r="N24" i="1"/>
  <c r="K27" i="11" l="1"/>
  <c r="N26" i="11"/>
  <c r="K27" i="9"/>
  <c r="N26" i="9"/>
  <c r="K28" i="12"/>
  <c r="N27" i="12"/>
  <c r="K27" i="10"/>
  <c r="N26" i="10"/>
  <c r="K27" i="5"/>
  <c r="N26" i="5"/>
  <c r="K27" i="6"/>
  <c r="N26" i="6"/>
  <c r="K28" i="8"/>
  <c r="N27" i="8"/>
  <c r="K27" i="7"/>
  <c r="N26" i="7"/>
  <c r="K27" i="4"/>
  <c r="N26" i="4"/>
  <c r="K27" i="3"/>
  <c r="N26" i="3"/>
  <c r="K27" i="2"/>
  <c r="N26" i="2"/>
  <c r="K26" i="1"/>
  <c r="N25" i="1"/>
  <c r="K29" i="12" l="1"/>
  <c r="N28" i="12"/>
  <c r="K28" i="11"/>
  <c r="N27" i="11"/>
  <c r="K28" i="10"/>
  <c r="N27" i="10"/>
  <c r="K28" i="9"/>
  <c r="N27" i="9"/>
  <c r="K29" i="8"/>
  <c r="N28" i="8"/>
  <c r="K28" i="5"/>
  <c r="N27" i="5"/>
  <c r="K28" i="7"/>
  <c r="N27" i="7"/>
  <c r="K28" i="6"/>
  <c r="N27" i="6"/>
  <c r="K28" i="4"/>
  <c r="N27" i="4"/>
  <c r="N27" i="3"/>
  <c r="K28" i="3"/>
  <c r="N27" i="2"/>
  <c r="K28" i="2"/>
  <c r="K27" i="1"/>
  <c r="N26" i="1"/>
  <c r="K29" i="10" l="1"/>
  <c r="N28" i="10"/>
  <c r="K30" i="12"/>
  <c r="N29" i="12"/>
  <c r="K29" i="9"/>
  <c r="N28" i="9"/>
  <c r="K29" i="11"/>
  <c r="N28" i="11"/>
  <c r="K29" i="7"/>
  <c r="N28" i="7"/>
  <c r="K30" i="8"/>
  <c r="N29" i="8"/>
  <c r="K29" i="6"/>
  <c r="N28" i="6"/>
  <c r="K29" i="5"/>
  <c r="N28" i="5"/>
  <c r="K29" i="4"/>
  <c r="N28" i="4"/>
  <c r="N28" i="3"/>
  <c r="K29" i="3"/>
  <c r="K29" i="2"/>
  <c r="N28" i="2"/>
  <c r="K28" i="1"/>
  <c r="N27" i="1"/>
  <c r="K30" i="9" l="1"/>
  <c r="N29" i="9"/>
  <c r="K30" i="10"/>
  <c r="N29" i="10"/>
  <c r="K30" i="11"/>
  <c r="N29" i="11"/>
  <c r="K31" i="12"/>
  <c r="N30" i="12"/>
  <c r="K30" i="6"/>
  <c r="N29" i="6"/>
  <c r="K30" i="7"/>
  <c r="N29" i="7"/>
  <c r="K30" i="5"/>
  <c r="N29" i="5"/>
  <c r="K31" i="8"/>
  <c r="N30" i="8"/>
  <c r="K30" i="4"/>
  <c r="N29" i="4"/>
  <c r="K30" i="3"/>
  <c r="N29" i="3"/>
  <c r="K30" i="2"/>
  <c r="N29" i="2"/>
  <c r="K29" i="1"/>
  <c r="N28" i="1"/>
  <c r="K31" i="10" l="1"/>
  <c r="N30" i="10"/>
  <c r="K32" i="12"/>
  <c r="N31" i="12"/>
  <c r="K31" i="11"/>
  <c r="N30" i="11"/>
  <c r="K31" i="9"/>
  <c r="N30" i="9"/>
  <c r="K31" i="5"/>
  <c r="N30" i="5"/>
  <c r="K31" i="6"/>
  <c r="N30" i="6"/>
  <c r="K32" i="8"/>
  <c r="N31" i="8"/>
  <c r="K31" i="7"/>
  <c r="N30" i="7"/>
  <c r="K31" i="4"/>
  <c r="N30" i="4"/>
  <c r="K31" i="3"/>
  <c r="N30" i="3"/>
  <c r="K31" i="2"/>
  <c r="N30" i="2"/>
  <c r="K30" i="1"/>
  <c r="N29" i="1"/>
  <c r="K33" i="12" l="1"/>
  <c r="N32" i="12"/>
  <c r="K32" i="9"/>
  <c r="N31" i="9"/>
  <c r="K32" i="11"/>
  <c r="N31" i="11"/>
  <c r="K32" i="10"/>
  <c r="N31" i="10"/>
  <c r="K33" i="8"/>
  <c r="N32" i="8"/>
  <c r="N31" i="5"/>
  <c r="K32" i="5"/>
  <c r="K32" i="7"/>
  <c r="N31" i="7"/>
  <c r="K32" i="6"/>
  <c r="N31" i="6"/>
  <c r="K32" i="4"/>
  <c r="N31" i="4"/>
  <c r="K32" i="3"/>
  <c r="N31" i="3"/>
  <c r="N31" i="2"/>
  <c r="K32" i="2"/>
  <c r="K31" i="1"/>
  <c r="N30" i="1"/>
  <c r="K33" i="11" l="1"/>
  <c r="N32" i="11"/>
  <c r="K34" i="12"/>
  <c r="N33" i="12"/>
  <c r="K33" i="10"/>
  <c r="N32" i="10"/>
  <c r="K33" i="9"/>
  <c r="N32" i="9"/>
  <c r="K33" i="7"/>
  <c r="N32" i="7"/>
  <c r="K34" i="8"/>
  <c r="N33" i="8"/>
  <c r="K33" i="5"/>
  <c r="N32" i="5"/>
  <c r="K33" i="6"/>
  <c r="N32" i="6"/>
  <c r="K33" i="4"/>
  <c r="N32" i="4"/>
  <c r="K33" i="3"/>
  <c r="N32" i="3"/>
  <c r="K33" i="2"/>
  <c r="N32" i="2"/>
  <c r="K32" i="1"/>
  <c r="N31" i="1"/>
  <c r="K34" i="10" l="1"/>
  <c r="N33" i="10"/>
  <c r="K34" i="11"/>
  <c r="N33" i="11"/>
  <c r="K34" i="9"/>
  <c r="N33" i="9"/>
  <c r="K35" i="12"/>
  <c r="N34" i="12"/>
  <c r="K34" i="5"/>
  <c r="N33" i="5"/>
  <c r="K34" i="7"/>
  <c r="N33" i="7"/>
  <c r="K34" i="6"/>
  <c r="N33" i="6"/>
  <c r="K35" i="8"/>
  <c r="N34" i="8"/>
  <c r="K34" i="4"/>
  <c r="N33" i="4"/>
  <c r="K34" i="3"/>
  <c r="N33" i="3"/>
  <c r="K34" i="2"/>
  <c r="N33" i="2"/>
  <c r="K33" i="1"/>
  <c r="N32" i="1"/>
  <c r="K35" i="9" l="1"/>
  <c r="N34" i="9"/>
  <c r="K35" i="10"/>
  <c r="N34" i="10"/>
  <c r="K36" i="12"/>
  <c r="N35" i="12"/>
  <c r="K35" i="11"/>
  <c r="N34" i="11"/>
  <c r="K35" i="6"/>
  <c r="N34" i="6"/>
  <c r="K35" i="5"/>
  <c r="N34" i="5"/>
  <c r="K36" i="8"/>
  <c r="N35" i="8"/>
  <c r="K35" i="7"/>
  <c r="N34" i="7"/>
  <c r="K35" i="4"/>
  <c r="N34" i="4"/>
  <c r="K35" i="3"/>
  <c r="N34" i="3"/>
  <c r="K35" i="2"/>
  <c r="N34" i="2"/>
  <c r="K34" i="1"/>
  <c r="N33" i="1"/>
  <c r="K36" i="10" l="1"/>
  <c r="N35" i="10"/>
  <c r="K36" i="11"/>
  <c r="N35" i="11"/>
  <c r="K37" i="12"/>
  <c r="N36" i="12"/>
  <c r="K36" i="9"/>
  <c r="N35" i="9"/>
  <c r="K37" i="8"/>
  <c r="N36" i="8"/>
  <c r="K36" i="6"/>
  <c r="N35" i="6"/>
  <c r="K36" i="7"/>
  <c r="N35" i="7"/>
  <c r="K36" i="5"/>
  <c r="N35" i="5"/>
  <c r="K36" i="4"/>
  <c r="N35" i="4"/>
  <c r="N35" i="3"/>
  <c r="K36" i="3"/>
  <c r="N35" i="2"/>
  <c r="K36" i="2"/>
  <c r="K35" i="1"/>
  <c r="N34" i="1"/>
  <c r="K38" i="12" l="1"/>
  <c r="N37" i="12"/>
  <c r="K37" i="10"/>
  <c r="N36" i="10"/>
  <c r="K37" i="9"/>
  <c r="N36" i="9"/>
  <c r="K37" i="11"/>
  <c r="N36" i="11"/>
  <c r="K37" i="7"/>
  <c r="N36" i="7"/>
  <c r="K38" i="8"/>
  <c r="N37" i="8"/>
  <c r="K37" i="5"/>
  <c r="N36" i="5"/>
  <c r="K37" i="6"/>
  <c r="N36" i="6"/>
  <c r="K37" i="4"/>
  <c r="N36" i="4"/>
  <c r="K37" i="3"/>
  <c r="N36" i="3"/>
  <c r="K37" i="2"/>
  <c r="N36" i="2"/>
  <c r="K36" i="1"/>
  <c r="N35" i="1"/>
  <c r="K38" i="10" l="1"/>
  <c r="N37" i="10"/>
  <c r="K38" i="11"/>
  <c r="N37" i="11"/>
  <c r="K38" i="9"/>
  <c r="N37" i="9"/>
  <c r="K39" i="12"/>
  <c r="N38" i="12"/>
  <c r="K38" i="5"/>
  <c r="N37" i="5"/>
  <c r="K38" i="7"/>
  <c r="N37" i="7"/>
  <c r="K38" i="6"/>
  <c r="N37" i="6"/>
  <c r="K39" i="8"/>
  <c r="N38" i="8"/>
  <c r="K38" i="4"/>
  <c r="N37" i="4"/>
  <c r="K38" i="3"/>
  <c r="N37" i="3"/>
  <c r="K38" i="2"/>
  <c r="N37" i="2"/>
  <c r="K37" i="1"/>
  <c r="N36" i="1"/>
  <c r="K39" i="9" l="1"/>
  <c r="N38" i="9"/>
  <c r="K39" i="10"/>
  <c r="N38" i="10"/>
  <c r="K40" i="12"/>
  <c r="N40" i="12" s="1"/>
  <c r="N39" i="12"/>
  <c r="K39" i="11"/>
  <c r="N38" i="11"/>
  <c r="K39" i="6"/>
  <c r="N38" i="6"/>
  <c r="K39" i="5"/>
  <c r="N38" i="5"/>
  <c r="K40" i="8"/>
  <c r="N40" i="8" s="1"/>
  <c r="N39" i="8"/>
  <c r="K39" i="7"/>
  <c r="N38" i="7"/>
  <c r="K39" i="4"/>
  <c r="N38" i="4"/>
  <c r="K39" i="3"/>
  <c r="N38" i="3"/>
  <c r="K39" i="2"/>
  <c r="N38" i="2"/>
  <c r="K38" i="1"/>
  <c r="N37" i="1"/>
  <c r="K40" i="9" l="1"/>
  <c r="N40" i="9" s="1"/>
  <c r="N39" i="9"/>
  <c r="K40" i="11"/>
  <c r="N40" i="11" s="1"/>
  <c r="N39" i="11"/>
  <c r="K40" i="10"/>
  <c r="N40" i="10" s="1"/>
  <c r="N39" i="10"/>
  <c r="K40" i="6"/>
  <c r="N40" i="6" s="1"/>
  <c r="N39" i="6"/>
  <c r="K40" i="7"/>
  <c r="N40" i="7" s="1"/>
  <c r="N39" i="7"/>
  <c r="K40" i="5"/>
  <c r="N40" i="5" s="1"/>
  <c r="N39" i="5"/>
  <c r="K40" i="4"/>
  <c r="N40" i="4" s="1"/>
  <c r="N39" i="4"/>
  <c r="K40" i="3"/>
  <c r="N40" i="3" s="1"/>
  <c r="N39" i="3"/>
  <c r="N39" i="2"/>
  <c r="K40" i="2"/>
  <c r="N40" i="2" s="1"/>
  <c r="K39" i="1"/>
  <c r="N38" i="1"/>
  <c r="K40" i="1" l="1"/>
  <c r="N40" i="1" s="1"/>
  <c r="N3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D8" authorId="0" shapeId="0" xr:uid="{00000000-0006-0000-0000-000001000000}">
      <text>
        <r>
          <rPr>
            <b/>
            <sz val="10"/>
            <color indexed="81"/>
            <rFont val="Tahoma"/>
            <family val="2"/>
          </rPr>
          <t>Número de clientes 1: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sz val="8"/>
            <color indexed="81"/>
            <rFont val="Tahoma"/>
            <family val="2"/>
          </rPr>
          <t xml:space="preserve">En este caso son PERSONAS QUE HAN VENIDO SIN CITA PREVIA.
</t>
        </r>
        <r>
          <rPr>
            <b/>
            <sz val="8"/>
            <color indexed="10"/>
            <rFont val="Tahoma"/>
            <family val="2"/>
          </rPr>
          <t>Pero puedes usarlo como quieras</t>
        </r>
        <r>
          <rPr>
            <sz val="8"/>
            <color indexed="81"/>
            <rFont val="Tahoma"/>
            <family val="2"/>
          </rPr>
          <t xml:space="preserve"> </t>
        </r>
      </text>
    </comment>
    <comment ref="F8" authorId="0" shapeId="0" xr:uid="{00000000-0006-0000-0000-000002000000}">
      <text>
        <r>
          <rPr>
            <b/>
            <sz val="10"/>
            <color indexed="81"/>
            <rFont val="Tahoma"/>
            <family val="2"/>
          </rPr>
          <t>Número de clientes 2: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sz val="8"/>
            <color indexed="81"/>
            <rFont val="Tahoma"/>
            <family val="2"/>
          </rPr>
          <t xml:space="preserve">En este caso son PERSONAS QUE HAN VENIDO CON UNA CITA PREVIA.
</t>
        </r>
        <r>
          <rPr>
            <b/>
            <sz val="8"/>
            <color indexed="10"/>
            <rFont val="Tahoma"/>
            <family val="2"/>
          </rPr>
          <t>Pero puedes usarlo como quieras</t>
        </r>
        <r>
          <rPr>
            <sz val="8"/>
            <color indexed="81"/>
            <rFont val="Tahoma"/>
            <family val="2"/>
          </rPr>
          <t xml:space="preserve"> </t>
        </r>
      </text>
    </comment>
    <comment ref="H8" authorId="0" shapeId="0" xr:uid="{00000000-0006-0000-0000-000003000000}">
      <text>
        <r>
          <rPr>
            <b/>
            <sz val="10"/>
            <color indexed="81"/>
            <rFont val="Tahoma"/>
            <family val="2"/>
          </rPr>
          <t>Número de clientes 3: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sz val="8"/>
            <color indexed="81"/>
            <rFont val="Tahoma"/>
            <family val="2"/>
          </rPr>
          <t xml:space="preserve">En este caso son PERSONAS QUE HAN ASISTIDO A UNA DEMOSTRACIÓN.
</t>
        </r>
        <r>
          <rPr>
            <b/>
            <sz val="8"/>
            <color indexed="10"/>
            <rFont val="Tahoma"/>
            <family val="2"/>
          </rPr>
          <t>Pero puedes usarlo como quieras</t>
        </r>
        <r>
          <rPr>
            <sz val="8"/>
            <color indexed="81"/>
            <rFont val="Tahoma"/>
            <family val="2"/>
          </rPr>
          <t xml:space="preserve"> </t>
        </r>
      </text>
    </comment>
    <comment ref="J8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 xml:space="preserve"> Número de VENTAS</t>
        </r>
      </text>
    </comment>
    <comment ref="L8" authorId="0" shapeId="0" xr:uid="{00000000-0006-0000-0000-000005000000}">
      <text>
        <r>
          <rPr>
            <b/>
            <sz val="8"/>
            <color indexed="81"/>
            <rFont val="Tahoma"/>
            <family val="2"/>
          </rPr>
          <t>FACTURACIÓN TOTAL</t>
        </r>
      </text>
    </comment>
    <comment ref="N8" authorId="0" shapeId="0" xr:uid="{00000000-0006-0000-0000-000006000000}">
      <text>
        <r>
          <rPr>
            <b/>
            <sz val="9"/>
            <color indexed="81"/>
            <rFont val="Tahoma"/>
            <family val="2"/>
          </rPr>
          <t>IMPORTE MEDIO de cada venta SOBRE  EL ACUMULADO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D8" authorId="0" shapeId="0" xr:uid="{00000000-0006-0000-0100-000001000000}">
      <text>
        <r>
          <rPr>
            <b/>
            <sz val="10"/>
            <color indexed="81"/>
            <rFont val="Tahoma"/>
            <family val="2"/>
          </rPr>
          <t>Número de clientes 1: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sz val="8"/>
            <color indexed="81"/>
            <rFont val="Tahoma"/>
            <family val="2"/>
          </rPr>
          <t xml:space="preserve">En este caso son PERSONAS QUE HAN VENIDO SIN CITA PREVIA.
</t>
        </r>
        <r>
          <rPr>
            <b/>
            <sz val="8"/>
            <color indexed="10"/>
            <rFont val="Tahoma"/>
            <family val="2"/>
          </rPr>
          <t>Pero puedes usarlo como quieras</t>
        </r>
        <r>
          <rPr>
            <sz val="8"/>
            <color indexed="81"/>
            <rFont val="Tahoma"/>
            <family val="2"/>
          </rPr>
          <t xml:space="preserve"> </t>
        </r>
      </text>
    </comment>
    <comment ref="F8" authorId="0" shapeId="0" xr:uid="{00000000-0006-0000-0100-000002000000}">
      <text>
        <r>
          <rPr>
            <b/>
            <sz val="10"/>
            <color indexed="81"/>
            <rFont val="Tahoma"/>
            <family val="2"/>
          </rPr>
          <t>Número de clientes 2: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sz val="8"/>
            <color indexed="81"/>
            <rFont val="Tahoma"/>
            <family val="2"/>
          </rPr>
          <t xml:space="preserve">En este caso son PERSONAS QUE HAN VENIDO CON UNA CITA PREVIA.
</t>
        </r>
        <r>
          <rPr>
            <b/>
            <sz val="8"/>
            <color indexed="10"/>
            <rFont val="Tahoma"/>
            <family val="2"/>
          </rPr>
          <t>Pero puedes usarlo como quieras</t>
        </r>
        <r>
          <rPr>
            <sz val="8"/>
            <color indexed="81"/>
            <rFont val="Tahoma"/>
            <family val="2"/>
          </rPr>
          <t xml:space="preserve"> </t>
        </r>
      </text>
    </comment>
    <comment ref="H8" authorId="0" shapeId="0" xr:uid="{00000000-0006-0000-0100-000003000000}">
      <text>
        <r>
          <rPr>
            <b/>
            <sz val="10"/>
            <color indexed="81"/>
            <rFont val="Tahoma"/>
            <family val="2"/>
          </rPr>
          <t>Número de clientes 3: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sz val="8"/>
            <color indexed="81"/>
            <rFont val="Tahoma"/>
            <family val="2"/>
          </rPr>
          <t xml:space="preserve">En este caso son PERSONAS QUE HAN ASISTIDO A UNA DEMOSTRACIÓN.
</t>
        </r>
        <r>
          <rPr>
            <b/>
            <sz val="8"/>
            <color indexed="10"/>
            <rFont val="Tahoma"/>
            <family val="2"/>
          </rPr>
          <t>Pero puedes usarlo como quieras</t>
        </r>
        <r>
          <rPr>
            <sz val="8"/>
            <color indexed="81"/>
            <rFont val="Tahoma"/>
            <family val="2"/>
          </rPr>
          <t xml:space="preserve"> </t>
        </r>
      </text>
    </comment>
    <comment ref="J8" authorId="0" shapeId="0" xr:uid="{00000000-0006-0000-0100-000004000000}">
      <text>
        <r>
          <rPr>
            <b/>
            <sz val="9"/>
            <color indexed="81"/>
            <rFont val="Tahoma"/>
            <family val="2"/>
          </rPr>
          <t xml:space="preserve"> Número de VENTAS</t>
        </r>
      </text>
    </comment>
    <comment ref="L8" authorId="0" shapeId="0" xr:uid="{00000000-0006-0000-0100-000005000000}">
      <text>
        <r>
          <rPr>
            <b/>
            <sz val="8"/>
            <color indexed="81"/>
            <rFont val="Tahoma"/>
            <family val="2"/>
          </rPr>
          <t>FACTURACIÓN TOTAL</t>
        </r>
      </text>
    </comment>
    <comment ref="N8" authorId="0" shapeId="0" xr:uid="{00000000-0006-0000-0100-000006000000}">
      <text>
        <r>
          <rPr>
            <b/>
            <sz val="9"/>
            <color indexed="81"/>
            <rFont val="Tahoma"/>
            <family val="2"/>
          </rPr>
          <t>IMPORTE MEDIO de cada venta SOBRE  EL ACUMULADO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D8" authorId="0" shapeId="0" xr:uid="{00000000-0006-0000-0200-000001000000}">
      <text>
        <r>
          <rPr>
            <b/>
            <sz val="10"/>
            <color indexed="81"/>
            <rFont val="Tahoma"/>
            <family val="2"/>
          </rPr>
          <t>Número de clientes 1: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sz val="8"/>
            <color indexed="81"/>
            <rFont val="Tahoma"/>
            <family val="2"/>
          </rPr>
          <t xml:space="preserve">En este caso son PERSONAS QUE HAN VENIDO SIN CITA PREVIA.
</t>
        </r>
        <r>
          <rPr>
            <b/>
            <sz val="8"/>
            <color indexed="10"/>
            <rFont val="Tahoma"/>
            <family val="2"/>
          </rPr>
          <t>Pero puedes usarlo como quieras</t>
        </r>
        <r>
          <rPr>
            <sz val="8"/>
            <color indexed="81"/>
            <rFont val="Tahoma"/>
            <family val="2"/>
          </rPr>
          <t xml:space="preserve"> </t>
        </r>
      </text>
    </comment>
    <comment ref="F8" authorId="0" shapeId="0" xr:uid="{00000000-0006-0000-0200-000002000000}">
      <text>
        <r>
          <rPr>
            <b/>
            <sz val="10"/>
            <color indexed="81"/>
            <rFont val="Tahoma"/>
            <family val="2"/>
          </rPr>
          <t>Número de clientes 2: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sz val="8"/>
            <color indexed="81"/>
            <rFont val="Tahoma"/>
            <family val="2"/>
          </rPr>
          <t xml:space="preserve">En este caso son PERSONAS QUE HAN VENIDO CON UNA CITA PREVIA.
</t>
        </r>
        <r>
          <rPr>
            <b/>
            <sz val="8"/>
            <color indexed="10"/>
            <rFont val="Tahoma"/>
            <family val="2"/>
          </rPr>
          <t>Pero puedes usarlo como quieras</t>
        </r>
        <r>
          <rPr>
            <sz val="8"/>
            <color indexed="81"/>
            <rFont val="Tahoma"/>
            <family val="2"/>
          </rPr>
          <t xml:space="preserve"> </t>
        </r>
      </text>
    </comment>
    <comment ref="H8" authorId="0" shapeId="0" xr:uid="{00000000-0006-0000-0200-000003000000}">
      <text>
        <r>
          <rPr>
            <b/>
            <sz val="10"/>
            <color indexed="81"/>
            <rFont val="Tahoma"/>
            <family val="2"/>
          </rPr>
          <t>Número de clientes 3: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sz val="8"/>
            <color indexed="81"/>
            <rFont val="Tahoma"/>
            <family val="2"/>
          </rPr>
          <t xml:space="preserve">En este caso son PERSONAS QUE HAN ASISTIDO A UNA DEMOSTRACIÓN.
</t>
        </r>
        <r>
          <rPr>
            <b/>
            <sz val="8"/>
            <color indexed="10"/>
            <rFont val="Tahoma"/>
            <family val="2"/>
          </rPr>
          <t>Pero puedes usarlo como quieras</t>
        </r>
        <r>
          <rPr>
            <sz val="8"/>
            <color indexed="81"/>
            <rFont val="Tahoma"/>
            <family val="2"/>
          </rPr>
          <t xml:space="preserve"> </t>
        </r>
      </text>
    </comment>
    <comment ref="J8" authorId="0" shapeId="0" xr:uid="{00000000-0006-0000-0200-000004000000}">
      <text>
        <r>
          <rPr>
            <b/>
            <sz val="9"/>
            <color indexed="81"/>
            <rFont val="Tahoma"/>
            <family val="2"/>
          </rPr>
          <t xml:space="preserve"> Número de VENTAS</t>
        </r>
      </text>
    </comment>
    <comment ref="L8" authorId="0" shapeId="0" xr:uid="{00000000-0006-0000-0200-000005000000}">
      <text>
        <r>
          <rPr>
            <b/>
            <sz val="8"/>
            <color indexed="81"/>
            <rFont val="Tahoma"/>
            <family val="2"/>
          </rPr>
          <t>FACTURACIÓN TOTAL</t>
        </r>
      </text>
    </comment>
    <comment ref="N8" authorId="0" shapeId="0" xr:uid="{00000000-0006-0000-0200-000006000000}">
      <text>
        <r>
          <rPr>
            <b/>
            <sz val="9"/>
            <color indexed="81"/>
            <rFont val="Tahoma"/>
            <family val="2"/>
          </rPr>
          <t>IMPORTE MEDIO de cada venta SOBRE  EL ACUMULADO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D8" authorId="0" shapeId="0" xr:uid="{00000000-0006-0000-0300-000001000000}">
      <text>
        <r>
          <rPr>
            <b/>
            <sz val="10"/>
            <color indexed="81"/>
            <rFont val="Tahoma"/>
            <family val="2"/>
          </rPr>
          <t>Número de clientes 1: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sz val="8"/>
            <color indexed="81"/>
            <rFont val="Tahoma"/>
            <family val="2"/>
          </rPr>
          <t xml:space="preserve">En este caso son PERSONAS QUE HAN VENIDO SIN CITA PREVIA.
</t>
        </r>
        <r>
          <rPr>
            <b/>
            <sz val="8"/>
            <color indexed="10"/>
            <rFont val="Tahoma"/>
            <family val="2"/>
          </rPr>
          <t>Pero puedes usarlo como quieras</t>
        </r>
        <r>
          <rPr>
            <sz val="8"/>
            <color indexed="81"/>
            <rFont val="Tahoma"/>
            <family val="2"/>
          </rPr>
          <t xml:space="preserve"> </t>
        </r>
      </text>
    </comment>
    <comment ref="F8" authorId="0" shapeId="0" xr:uid="{00000000-0006-0000-0300-000002000000}">
      <text>
        <r>
          <rPr>
            <b/>
            <sz val="10"/>
            <color indexed="81"/>
            <rFont val="Tahoma"/>
            <family val="2"/>
          </rPr>
          <t>Número de clientes 2: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sz val="8"/>
            <color indexed="81"/>
            <rFont val="Tahoma"/>
            <family val="2"/>
          </rPr>
          <t xml:space="preserve">En este caso son PERSONAS QUE HAN VENIDO CON UNA CITA PREVIA.
</t>
        </r>
        <r>
          <rPr>
            <b/>
            <sz val="8"/>
            <color indexed="10"/>
            <rFont val="Tahoma"/>
            <family val="2"/>
          </rPr>
          <t>Pero puedes usarlo como quieras</t>
        </r>
        <r>
          <rPr>
            <sz val="8"/>
            <color indexed="81"/>
            <rFont val="Tahoma"/>
            <family val="2"/>
          </rPr>
          <t xml:space="preserve"> </t>
        </r>
      </text>
    </comment>
    <comment ref="H8" authorId="0" shapeId="0" xr:uid="{00000000-0006-0000-0300-000003000000}">
      <text>
        <r>
          <rPr>
            <b/>
            <sz val="10"/>
            <color indexed="81"/>
            <rFont val="Tahoma"/>
            <family val="2"/>
          </rPr>
          <t>Número de clientes 3: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sz val="8"/>
            <color indexed="81"/>
            <rFont val="Tahoma"/>
            <family val="2"/>
          </rPr>
          <t xml:space="preserve">En este caso son PERSONAS QUE HAN ASISTIDO A UNA DEMOSTRACIÓN.
</t>
        </r>
        <r>
          <rPr>
            <b/>
            <sz val="8"/>
            <color indexed="10"/>
            <rFont val="Tahoma"/>
            <family val="2"/>
          </rPr>
          <t>Pero puedes usarlo como quieras</t>
        </r>
        <r>
          <rPr>
            <sz val="8"/>
            <color indexed="81"/>
            <rFont val="Tahoma"/>
            <family val="2"/>
          </rPr>
          <t xml:space="preserve"> </t>
        </r>
      </text>
    </comment>
    <comment ref="J8" authorId="0" shapeId="0" xr:uid="{00000000-0006-0000-0300-000004000000}">
      <text>
        <r>
          <rPr>
            <b/>
            <sz val="9"/>
            <color indexed="81"/>
            <rFont val="Tahoma"/>
            <family val="2"/>
          </rPr>
          <t xml:space="preserve"> Número de VENTAS</t>
        </r>
      </text>
    </comment>
    <comment ref="L8" authorId="0" shapeId="0" xr:uid="{00000000-0006-0000-0300-000005000000}">
      <text>
        <r>
          <rPr>
            <b/>
            <sz val="8"/>
            <color indexed="81"/>
            <rFont val="Tahoma"/>
            <family val="2"/>
          </rPr>
          <t>FACTURACIÓN TOTAL</t>
        </r>
      </text>
    </comment>
    <comment ref="N8" authorId="0" shapeId="0" xr:uid="{00000000-0006-0000-0300-000006000000}">
      <text>
        <r>
          <rPr>
            <b/>
            <sz val="9"/>
            <color indexed="81"/>
            <rFont val="Tahoma"/>
            <family val="2"/>
          </rPr>
          <t>IMPORTE MEDIO de cada venta SOBRE  EL ACUMULADO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D8" authorId="0" shapeId="0" xr:uid="{00000000-0006-0000-0400-000001000000}">
      <text>
        <r>
          <rPr>
            <b/>
            <sz val="10"/>
            <color indexed="81"/>
            <rFont val="Tahoma"/>
            <family val="2"/>
          </rPr>
          <t>Número de clientes 1: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sz val="8"/>
            <color indexed="81"/>
            <rFont val="Tahoma"/>
            <family val="2"/>
          </rPr>
          <t xml:space="preserve">En este caso son PERSONAS QUE HAN VENIDO SIN CITA PREVIA.
</t>
        </r>
        <r>
          <rPr>
            <b/>
            <sz val="8"/>
            <color indexed="10"/>
            <rFont val="Tahoma"/>
            <family val="2"/>
          </rPr>
          <t>Pero puedes usarlo como quieras</t>
        </r>
        <r>
          <rPr>
            <sz val="8"/>
            <color indexed="81"/>
            <rFont val="Tahoma"/>
            <family val="2"/>
          </rPr>
          <t xml:space="preserve"> </t>
        </r>
      </text>
    </comment>
    <comment ref="F8" authorId="0" shapeId="0" xr:uid="{00000000-0006-0000-0400-000002000000}">
      <text>
        <r>
          <rPr>
            <b/>
            <sz val="10"/>
            <color indexed="81"/>
            <rFont val="Tahoma"/>
            <family val="2"/>
          </rPr>
          <t>Número de clientes 2: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sz val="8"/>
            <color indexed="81"/>
            <rFont val="Tahoma"/>
            <family val="2"/>
          </rPr>
          <t xml:space="preserve">En este caso son PERSONAS QUE HAN VENIDO CON UNA CITA PREVIA.
</t>
        </r>
        <r>
          <rPr>
            <b/>
            <sz val="8"/>
            <color indexed="10"/>
            <rFont val="Tahoma"/>
            <family val="2"/>
          </rPr>
          <t>Pero puedes usarlo como quieras</t>
        </r>
        <r>
          <rPr>
            <sz val="8"/>
            <color indexed="81"/>
            <rFont val="Tahoma"/>
            <family val="2"/>
          </rPr>
          <t xml:space="preserve"> </t>
        </r>
      </text>
    </comment>
    <comment ref="H8" authorId="0" shapeId="0" xr:uid="{00000000-0006-0000-0400-000003000000}">
      <text>
        <r>
          <rPr>
            <b/>
            <sz val="10"/>
            <color indexed="81"/>
            <rFont val="Tahoma"/>
            <family val="2"/>
          </rPr>
          <t>Número de clientes 3: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sz val="8"/>
            <color indexed="81"/>
            <rFont val="Tahoma"/>
            <family val="2"/>
          </rPr>
          <t xml:space="preserve">En este caso son PERSONAS QUE HAN ASISTIDO A UNA DEMOSTRACIÓN.
</t>
        </r>
        <r>
          <rPr>
            <b/>
            <sz val="8"/>
            <color indexed="10"/>
            <rFont val="Tahoma"/>
            <family val="2"/>
          </rPr>
          <t>Pero puedes usarlo como quieras</t>
        </r>
        <r>
          <rPr>
            <sz val="8"/>
            <color indexed="81"/>
            <rFont val="Tahoma"/>
            <family val="2"/>
          </rPr>
          <t xml:space="preserve"> </t>
        </r>
      </text>
    </comment>
    <comment ref="J8" authorId="0" shapeId="0" xr:uid="{00000000-0006-0000-0400-000004000000}">
      <text>
        <r>
          <rPr>
            <b/>
            <sz val="9"/>
            <color indexed="81"/>
            <rFont val="Tahoma"/>
            <family val="2"/>
          </rPr>
          <t xml:space="preserve"> Número de VENTAS</t>
        </r>
      </text>
    </comment>
    <comment ref="L8" authorId="0" shapeId="0" xr:uid="{00000000-0006-0000-0400-000005000000}">
      <text>
        <r>
          <rPr>
            <b/>
            <sz val="8"/>
            <color indexed="81"/>
            <rFont val="Tahoma"/>
            <family val="2"/>
          </rPr>
          <t>FACTURACIÓN TOTAL</t>
        </r>
      </text>
    </comment>
    <comment ref="N8" authorId="0" shapeId="0" xr:uid="{00000000-0006-0000-0400-000006000000}">
      <text>
        <r>
          <rPr>
            <b/>
            <sz val="9"/>
            <color indexed="81"/>
            <rFont val="Tahoma"/>
            <family val="2"/>
          </rPr>
          <t>IMPORTE MEDIO de cada venta SOBRE  EL ACUMULADO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D8" authorId="0" shapeId="0" xr:uid="{00000000-0006-0000-0500-000001000000}">
      <text>
        <r>
          <rPr>
            <b/>
            <sz val="10"/>
            <color indexed="81"/>
            <rFont val="Tahoma"/>
            <family val="2"/>
          </rPr>
          <t>Número de clientes 1: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sz val="8"/>
            <color indexed="81"/>
            <rFont val="Tahoma"/>
            <family val="2"/>
          </rPr>
          <t xml:space="preserve">En este caso son PERSONAS QUE HAN VENIDO SIN CITA PREVIA.
</t>
        </r>
        <r>
          <rPr>
            <b/>
            <sz val="8"/>
            <color indexed="10"/>
            <rFont val="Tahoma"/>
            <family val="2"/>
          </rPr>
          <t>Pero puedes usarlo como quieras</t>
        </r>
        <r>
          <rPr>
            <sz val="8"/>
            <color indexed="81"/>
            <rFont val="Tahoma"/>
            <family val="2"/>
          </rPr>
          <t xml:space="preserve"> </t>
        </r>
      </text>
    </comment>
    <comment ref="F8" authorId="0" shapeId="0" xr:uid="{00000000-0006-0000-0500-000002000000}">
      <text>
        <r>
          <rPr>
            <b/>
            <sz val="10"/>
            <color indexed="81"/>
            <rFont val="Tahoma"/>
            <family val="2"/>
          </rPr>
          <t>Número de clientes 2: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sz val="8"/>
            <color indexed="81"/>
            <rFont val="Tahoma"/>
            <family val="2"/>
          </rPr>
          <t xml:space="preserve">En este caso son PERSONAS QUE HAN VENIDO CON UNA CITA PREVIA.
</t>
        </r>
        <r>
          <rPr>
            <b/>
            <sz val="8"/>
            <color indexed="10"/>
            <rFont val="Tahoma"/>
            <family val="2"/>
          </rPr>
          <t>Pero puedes usarlo como quieras</t>
        </r>
        <r>
          <rPr>
            <sz val="8"/>
            <color indexed="81"/>
            <rFont val="Tahoma"/>
            <family val="2"/>
          </rPr>
          <t xml:space="preserve"> </t>
        </r>
      </text>
    </comment>
    <comment ref="H8" authorId="0" shapeId="0" xr:uid="{00000000-0006-0000-0500-000003000000}">
      <text>
        <r>
          <rPr>
            <b/>
            <sz val="10"/>
            <color indexed="81"/>
            <rFont val="Tahoma"/>
            <family val="2"/>
          </rPr>
          <t>Número de clientes 3: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sz val="8"/>
            <color indexed="81"/>
            <rFont val="Tahoma"/>
            <family val="2"/>
          </rPr>
          <t xml:space="preserve">En este caso son PERSONAS QUE HAN ASISTIDO A UNA DEMOSTRACIÓN.
</t>
        </r>
        <r>
          <rPr>
            <b/>
            <sz val="8"/>
            <color indexed="10"/>
            <rFont val="Tahoma"/>
            <family val="2"/>
          </rPr>
          <t>Pero puedes usarlo como quieras</t>
        </r>
        <r>
          <rPr>
            <sz val="8"/>
            <color indexed="81"/>
            <rFont val="Tahoma"/>
            <family val="2"/>
          </rPr>
          <t xml:space="preserve"> </t>
        </r>
      </text>
    </comment>
    <comment ref="J8" authorId="0" shapeId="0" xr:uid="{00000000-0006-0000-0500-000004000000}">
      <text>
        <r>
          <rPr>
            <b/>
            <sz val="9"/>
            <color indexed="81"/>
            <rFont val="Tahoma"/>
            <family val="2"/>
          </rPr>
          <t xml:space="preserve"> Número de VENTAS</t>
        </r>
      </text>
    </comment>
    <comment ref="L8" authorId="0" shapeId="0" xr:uid="{00000000-0006-0000-0500-000005000000}">
      <text>
        <r>
          <rPr>
            <b/>
            <sz val="8"/>
            <color indexed="81"/>
            <rFont val="Tahoma"/>
            <family val="2"/>
          </rPr>
          <t>FACTURACIÓN TOTAL</t>
        </r>
      </text>
    </comment>
    <comment ref="N8" authorId="0" shapeId="0" xr:uid="{00000000-0006-0000-0500-000006000000}">
      <text>
        <r>
          <rPr>
            <b/>
            <sz val="9"/>
            <color indexed="81"/>
            <rFont val="Tahoma"/>
            <family val="2"/>
          </rPr>
          <t>IMPORTE MEDIO de cada venta SOBRE  EL ACUMULADO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D8" authorId="0" shapeId="0" xr:uid="{00000000-0006-0000-0600-000001000000}">
      <text>
        <r>
          <rPr>
            <b/>
            <sz val="10"/>
            <color indexed="81"/>
            <rFont val="Tahoma"/>
            <family val="2"/>
          </rPr>
          <t>Número de clientes 1: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sz val="8"/>
            <color indexed="81"/>
            <rFont val="Tahoma"/>
            <family val="2"/>
          </rPr>
          <t xml:space="preserve">En este caso son PERSONAS QUE HAN VENIDO SIN CITA PREVIA.
</t>
        </r>
        <r>
          <rPr>
            <b/>
            <sz val="8"/>
            <color indexed="10"/>
            <rFont val="Tahoma"/>
            <family val="2"/>
          </rPr>
          <t>Pero puedes usarlo como quieras</t>
        </r>
        <r>
          <rPr>
            <sz val="8"/>
            <color indexed="81"/>
            <rFont val="Tahoma"/>
            <family val="2"/>
          </rPr>
          <t xml:space="preserve"> </t>
        </r>
      </text>
    </comment>
    <comment ref="F8" authorId="0" shapeId="0" xr:uid="{00000000-0006-0000-0600-000002000000}">
      <text>
        <r>
          <rPr>
            <b/>
            <sz val="10"/>
            <color indexed="81"/>
            <rFont val="Tahoma"/>
            <family val="2"/>
          </rPr>
          <t>Número de clientes 2: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sz val="8"/>
            <color indexed="81"/>
            <rFont val="Tahoma"/>
            <family val="2"/>
          </rPr>
          <t xml:space="preserve">En este caso son PERSONAS QUE HAN VENIDO CON UNA CITA PREVIA.
</t>
        </r>
        <r>
          <rPr>
            <b/>
            <sz val="8"/>
            <color indexed="10"/>
            <rFont val="Tahoma"/>
            <family val="2"/>
          </rPr>
          <t>Pero puedes usarlo como quieras</t>
        </r>
        <r>
          <rPr>
            <sz val="8"/>
            <color indexed="81"/>
            <rFont val="Tahoma"/>
            <family val="2"/>
          </rPr>
          <t xml:space="preserve"> </t>
        </r>
      </text>
    </comment>
    <comment ref="H8" authorId="0" shapeId="0" xr:uid="{00000000-0006-0000-0600-000003000000}">
      <text>
        <r>
          <rPr>
            <b/>
            <sz val="10"/>
            <color indexed="81"/>
            <rFont val="Tahoma"/>
            <family val="2"/>
          </rPr>
          <t>Número de clientes 3: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sz val="8"/>
            <color indexed="81"/>
            <rFont val="Tahoma"/>
            <family val="2"/>
          </rPr>
          <t xml:space="preserve">En este caso son PERSONAS QUE HAN ASISTIDO A UNA DEMOSTRACIÓN.
</t>
        </r>
        <r>
          <rPr>
            <b/>
            <sz val="8"/>
            <color indexed="10"/>
            <rFont val="Tahoma"/>
            <family val="2"/>
          </rPr>
          <t>Pero puedes usarlo como quieras</t>
        </r>
        <r>
          <rPr>
            <sz val="8"/>
            <color indexed="81"/>
            <rFont val="Tahoma"/>
            <family val="2"/>
          </rPr>
          <t xml:space="preserve"> </t>
        </r>
      </text>
    </comment>
    <comment ref="J8" authorId="0" shapeId="0" xr:uid="{00000000-0006-0000-0600-000004000000}">
      <text>
        <r>
          <rPr>
            <b/>
            <sz val="9"/>
            <color indexed="81"/>
            <rFont val="Tahoma"/>
            <family val="2"/>
          </rPr>
          <t xml:space="preserve"> Número de VENTAS</t>
        </r>
      </text>
    </comment>
    <comment ref="L8" authorId="0" shapeId="0" xr:uid="{00000000-0006-0000-0600-000005000000}">
      <text>
        <r>
          <rPr>
            <b/>
            <sz val="8"/>
            <color indexed="81"/>
            <rFont val="Tahoma"/>
            <family val="2"/>
          </rPr>
          <t>FACTURACIÓN TOTAL</t>
        </r>
      </text>
    </comment>
    <comment ref="N8" authorId="0" shapeId="0" xr:uid="{00000000-0006-0000-0600-000006000000}">
      <text>
        <r>
          <rPr>
            <b/>
            <sz val="9"/>
            <color indexed="81"/>
            <rFont val="Tahoma"/>
            <family val="2"/>
          </rPr>
          <t>IMPORTE MEDIO de cada venta SOBRE  EL ACUMULADO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D8" authorId="0" shapeId="0" xr:uid="{00000000-0006-0000-0700-000001000000}">
      <text>
        <r>
          <rPr>
            <b/>
            <sz val="10"/>
            <color indexed="81"/>
            <rFont val="Tahoma"/>
            <family val="2"/>
          </rPr>
          <t>Número de clientes 1: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sz val="8"/>
            <color indexed="81"/>
            <rFont val="Tahoma"/>
            <family val="2"/>
          </rPr>
          <t xml:space="preserve">En este caso son PERSONAS QUE HAN VENIDO SIN CITA PREVIA.
</t>
        </r>
        <r>
          <rPr>
            <b/>
            <sz val="8"/>
            <color indexed="10"/>
            <rFont val="Tahoma"/>
            <family val="2"/>
          </rPr>
          <t>Pero puedes usarlo como quieras</t>
        </r>
        <r>
          <rPr>
            <sz val="8"/>
            <color indexed="81"/>
            <rFont val="Tahoma"/>
            <family val="2"/>
          </rPr>
          <t xml:space="preserve"> </t>
        </r>
      </text>
    </comment>
    <comment ref="F8" authorId="0" shapeId="0" xr:uid="{00000000-0006-0000-0700-000002000000}">
      <text>
        <r>
          <rPr>
            <b/>
            <sz val="10"/>
            <color indexed="81"/>
            <rFont val="Tahoma"/>
            <family val="2"/>
          </rPr>
          <t>Número de clientes 2: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sz val="8"/>
            <color indexed="81"/>
            <rFont val="Tahoma"/>
            <family val="2"/>
          </rPr>
          <t xml:space="preserve">En este caso son PERSONAS QUE HAN VENIDO CON UNA CITA PREVIA.
</t>
        </r>
        <r>
          <rPr>
            <b/>
            <sz val="8"/>
            <color indexed="10"/>
            <rFont val="Tahoma"/>
            <family val="2"/>
          </rPr>
          <t>Pero puedes usarlo como quieras</t>
        </r>
        <r>
          <rPr>
            <sz val="8"/>
            <color indexed="81"/>
            <rFont val="Tahoma"/>
            <family val="2"/>
          </rPr>
          <t xml:space="preserve"> </t>
        </r>
      </text>
    </comment>
    <comment ref="H8" authorId="0" shapeId="0" xr:uid="{00000000-0006-0000-0700-000003000000}">
      <text>
        <r>
          <rPr>
            <b/>
            <sz val="10"/>
            <color indexed="81"/>
            <rFont val="Tahoma"/>
            <family val="2"/>
          </rPr>
          <t>Número de clientes 3: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sz val="8"/>
            <color indexed="81"/>
            <rFont val="Tahoma"/>
            <family val="2"/>
          </rPr>
          <t xml:space="preserve">En este caso son PERSONAS QUE HAN ASISTIDO A UNA DEMOSTRACIÓN.
</t>
        </r>
        <r>
          <rPr>
            <b/>
            <sz val="8"/>
            <color indexed="10"/>
            <rFont val="Tahoma"/>
            <family val="2"/>
          </rPr>
          <t>Pero puedes usarlo como quieras</t>
        </r>
        <r>
          <rPr>
            <sz val="8"/>
            <color indexed="81"/>
            <rFont val="Tahoma"/>
            <family val="2"/>
          </rPr>
          <t xml:space="preserve"> </t>
        </r>
      </text>
    </comment>
    <comment ref="J8" authorId="0" shapeId="0" xr:uid="{00000000-0006-0000-0700-000004000000}">
      <text>
        <r>
          <rPr>
            <b/>
            <sz val="9"/>
            <color indexed="81"/>
            <rFont val="Tahoma"/>
            <family val="2"/>
          </rPr>
          <t xml:space="preserve"> Número de VENTAS</t>
        </r>
      </text>
    </comment>
    <comment ref="L8" authorId="0" shapeId="0" xr:uid="{00000000-0006-0000-0700-000005000000}">
      <text>
        <r>
          <rPr>
            <b/>
            <sz val="8"/>
            <color indexed="81"/>
            <rFont val="Tahoma"/>
            <family val="2"/>
          </rPr>
          <t>FACTURACIÓN TOTAL</t>
        </r>
      </text>
    </comment>
    <comment ref="N8" authorId="0" shapeId="0" xr:uid="{00000000-0006-0000-0700-000006000000}">
      <text>
        <r>
          <rPr>
            <b/>
            <sz val="9"/>
            <color indexed="81"/>
            <rFont val="Tahoma"/>
            <family val="2"/>
          </rPr>
          <t>IMPORTE MEDIO de cada venta SOBRE  EL ACUMULADO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D8" authorId="0" shapeId="0" xr:uid="{00000000-0006-0000-0800-000001000000}">
      <text>
        <r>
          <rPr>
            <b/>
            <sz val="10"/>
            <color indexed="81"/>
            <rFont val="Tahoma"/>
            <family val="2"/>
          </rPr>
          <t>Número de clientes 1: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sz val="8"/>
            <color indexed="81"/>
            <rFont val="Tahoma"/>
            <family val="2"/>
          </rPr>
          <t xml:space="preserve">En este caso son PERSONAS QUE HAN VENIDO SIN CITA PREVIA.
</t>
        </r>
        <r>
          <rPr>
            <b/>
            <sz val="8"/>
            <color indexed="10"/>
            <rFont val="Tahoma"/>
            <family val="2"/>
          </rPr>
          <t>Pero puedes usarlo como quieras</t>
        </r>
        <r>
          <rPr>
            <sz val="8"/>
            <color indexed="81"/>
            <rFont val="Tahoma"/>
            <family val="2"/>
          </rPr>
          <t xml:space="preserve"> </t>
        </r>
      </text>
    </comment>
    <comment ref="F8" authorId="0" shapeId="0" xr:uid="{00000000-0006-0000-0800-000002000000}">
      <text>
        <r>
          <rPr>
            <b/>
            <sz val="10"/>
            <color indexed="81"/>
            <rFont val="Tahoma"/>
            <family val="2"/>
          </rPr>
          <t>Número de clientes 2: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sz val="8"/>
            <color indexed="81"/>
            <rFont val="Tahoma"/>
            <family val="2"/>
          </rPr>
          <t xml:space="preserve">En este caso son PERSONAS QUE HAN VENIDO CON UNA CITA PREVIA.
</t>
        </r>
        <r>
          <rPr>
            <b/>
            <sz val="8"/>
            <color indexed="10"/>
            <rFont val="Tahoma"/>
            <family val="2"/>
          </rPr>
          <t>Pero puedes usarlo como quieras</t>
        </r>
        <r>
          <rPr>
            <sz val="8"/>
            <color indexed="81"/>
            <rFont val="Tahoma"/>
            <family val="2"/>
          </rPr>
          <t xml:space="preserve"> </t>
        </r>
      </text>
    </comment>
    <comment ref="H8" authorId="0" shapeId="0" xr:uid="{00000000-0006-0000-0800-000003000000}">
      <text>
        <r>
          <rPr>
            <b/>
            <sz val="10"/>
            <color indexed="81"/>
            <rFont val="Tahoma"/>
            <family val="2"/>
          </rPr>
          <t>Número de clientes 3: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sz val="8"/>
            <color indexed="81"/>
            <rFont val="Tahoma"/>
            <family val="2"/>
          </rPr>
          <t xml:space="preserve">En este caso son PERSONAS QUE HAN ASISTIDO A UNA DEMOSTRACIÓN.
</t>
        </r>
        <r>
          <rPr>
            <b/>
            <sz val="8"/>
            <color indexed="10"/>
            <rFont val="Tahoma"/>
            <family val="2"/>
          </rPr>
          <t>Pero puedes usarlo como quieras</t>
        </r>
        <r>
          <rPr>
            <sz val="8"/>
            <color indexed="81"/>
            <rFont val="Tahoma"/>
            <family val="2"/>
          </rPr>
          <t xml:space="preserve"> </t>
        </r>
      </text>
    </comment>
    <comment ref="J8" authorId="0" shapeId="0" xr:uid="{00000000-0006-0000-0800-000004000000}">
      <text>
        <r>
          <rPr>
            <b/>
            <sz val="9"/>
            <color indexed="81"/>
            <rFont val="Tahoma"/>
            <family val="2"/>
          </rPr>
          <t xml:space="preserve"> Número de VENTAS</t>
        </r>
      </text>
    </comment>
    <comment ref="L8" authorId="0" shapeId="0" xr:uid="{00000000-0006-0000-0800-000005000000}">
      <text>
        <r>
          <rPr>
            <b/>
            <sz val="8"/>
            <color indexed="81"/>
            <rFont val="Tahoma"/>
            <family val="2"/>
          </rPr>
          <t>FACTURACIÓN TOTAL</t>
        </r>
      </text>
    </comment>
    <comment ref="N8" authorId="0" shapeId="0" xr:uid="{00000000-0006-0000-0800-000006000000}">
      <text>
        <r>
          <rPr>
            <b/>
            <sz val="9"/>
            <color indexed="81"/>
            <rFont val="Tahoma"/>
            <family val="2"/>
          </rPr>
          <t>IMPORTE MEDIO de cada venta SOBRE  EL ACUMULADO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D8" authorId="0" shapeId="0" xr:uid="{00000000-0006-0000-0900-000001000000}">
      <text>
        <r>
          <rPr>
            <b/>
            <sz val="10"/>
            <color indexed="81"/>
            <rFont val="Tahoma"/>
            <family val="2"/>
          </rPr>
          <t>Número de clientes 1: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sz val="8"/>
            <color indexed="81"/>
            <rFont val="Tahoma"/>
            <family val="2"/>
          </rPr>
          <t xml:space="preserve">En este caso son PERSONAS QUE HAN VENIDO SIN CITA PREVIA.
</t>
        </r>
        <r>
          <rPr>
            <b/>
            <sz val="8"/>
            <color indexed="10"/>
            <rFont val="Tahoma"/>
            <family val="2"/>
          </rPr>
          <t>Pero puedes usarlo como quieras</t>
        </r>
        <r>
          <rPr>
            <sz val="8"/>
            <color indexed="81"/>
            <rFont val="Tahoma"/>
            <family val="2"/>
          </rPr>
          <t xml:space="preserve"> </t>
        </r>
      </text>
    </comment>
    <comment ref="F8" authorId="0" shapeId="0" xr:uid="{00000000-0006-0000-0900-000002000000}">
      <text>
        <r>
          <rPr>
            <b/>
            <sz val="10"/>
            <color indexed="81"/>
            <rFont val="Tahoma"/>
            <family val="2"/>
          </rPr>
          <t>Número de clientes 2: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sz val="8"/>
            <color indexed="81"/>
            <rFont val="Tahoma"/>
            <family val="2"/>
          </rPr>
          <t xml:space="preserve">En este caso son PERSONAS QUE HAN VENIDO CON UNA CITA PREVIA.
</t>
        </r>
        <r>
          <rPr>
            <b/>
            <sz val="8"/>
            <color indexed="10"/>
            <rFont val="Tahoma"/>
            <family val="2"/>
          </rPr>
          <t>Pero puedes usarlo como quieras</t>
        </r>
        <r>
          <rPr>
            <sz val="8"/>
            <color indexed="81"/>
            <rFont val="Tahoma"/>
            <family val="2"/>
          </rPr>
          <t xml:space="preserve"> </t>
        </r>
      </text>
    </comment>
    <comment ref="H8" authorId="0" shapeId="0" xr:uid="{00000000-0006-0000-0900-000003000000}">
      <text>
        <r>
          <rPr>
            <b/>
            <sz val="10"/>
            <color indexed="81"/>
            <rFont val="Tahoma"/>
            <family val="2"/>
          </rPr>
          <t>Número de clientes 3: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sz val="8"/>
            <color indexed="81"/>
            <rFont val="Tahoma"/>
            <family val="2"/>
          </rPr>
          <t xml:space="preserve">En este caso son PERSONAS QUE HAN ASISTIDO A UNA DEMOSTRACIÓN.
</t>
        </r>
        <r>
          <rPr>
            <b/>
            <sz val="8"/>
            <color indexed="10"/>
            <rFont val="Tahoma"/>
            <family val="2"/>
          </rPr>
          <t>Pero puedes usarlo como quieras</t>
        </r>
        <r>
          <rPr>
            <sz val="8"/>
            <color indexed="81"/>
            <rFont val="Tahoma"/>
            <family val="2"/>
          </rPr>
          <t xml:space="preserve"> </t>
        </r>
      </text>
    </comment>
    <comment ref="J8" authorId="0" shapeId="0" xr:uid="{00000000-0006-0000-0900-000004000000}">
      <text>
        <r>
          <rPr>
            <b/>
            <sz val="9"/>
            <color indexed="81"/>
            <rFont val="Tahoma"/>
            <family val="2"/>
          </rPr>
          <t xml:space="preserve"> Número de VENTAS</t>
        </r>
      </text>
    </comment>
    <comment ref="L8" authorId="0" shapeId="0" xr:uid="{00000000-0006-0000-0900-000005000000}">
      <text>
        <r>
          <rPr>
            <b/>
            <sz val="8"/>
            <color indexed="81"/>
            <rFont val="Tahoma"/>
            <family val="2"/>
          </rPr>
          <t>FACTURACIÓN TOTAL</t>
        </r>
      </text>
    </comment>
    <comment ref="N8" authorId="0" shapeId="0" xr:uid="{00000000-0006-0000-0900-000006000000}">
      <text>
        <r>
          <rPr>
            <b/>
            <sz val="9"/>
            <color indexed="81"/>
            <rFont val="Tahoma"/>
            <family val="2"/>
          </rPr>
          <t>IMPORTE MEDIO de cada venta SOBRE  EL ACUMULADO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D8" authorId="0" shapeId="0" xr:uid="{00000000-0006-0000-0A00-000001000000}">
      <text>
        <r>
          <rPr>
            <b/>
            <sz val="10"/>
            <color indexed="81"/>
            <rFont val="Tahoma"/>
            <family val="2"/>
          </rPr>
          <t>Número de clientes 1: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sz val="8"/>
            <color indexed="81"/>
            <rFont val="Tahoma"/>
            <family val="2"/>
          </rPr>
          <t xml:space="preserve">En este caso son PERSONAS QUE HAN VENIDO SIN CITA PREVIA.
</t>
        </r>
        <r>
          <rPr>
            <b/>
            <sz val="8"/>
            <color indexed="10"/>
            <rFont val="Tahoma"/>
            <family val="2"/>
          </rPr>
          <t>Pero puedes usarlo como quieras</t>
        </r>
        <r>
          <rPr>
            <sz val="8"/>
            <color indexed="81"/>
            <rFont val="Tahoma"/>
            <family val="2"/>
          </rPr>
          <t xml:space="preserve"> </t>
        </r>
      </text>
    </comment>
    <comment ref="F8" authorId="0" shapeId="0" xr:uid="{00000000-0006-0000-0A00-000002000000}">
      <text>
        <r>
          <rPr>
            <b/>
            <sz val="10"/>
            <color indexed="81"/>
            <rFont val="Tahoma"/>
            <family val="2"/>
          </rPr>
          <t>Número de clientes 2: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sz val="8"/>
            <color indexed="81"/>
            <rFont val="Tahoma"/>
            <family val="2"/>
          </rPr>
          <t xml:space="preserve">En este caso son PERSONAS QUE HAN VENIDO CON UNA CITA PREVIA.
</t>
        </r>
        <r>
          <rPr>
            <b/>
            <sz val="8"/>
            <color indexed="10"/>
            <rFont val="Tahoma"/>
            <family val="2"/>
          </rPr>
          <t>Pero puedes usarlo como quieras</t>
        </r>
        <r>
          <rPr>
            <sz val="8"/>
            <color indexed="81"/>
            <rFont val="Tahoma"/>
            <family val="2"/>
          </rPr>
          <t xml:space="preserve"> </t>
        </r>
      </text>
    </comment>
    <comment ref="H8" authorId="0" shapeId="0" xr:uid="{00000000-0006-0000-0A00-000003000000}">
      <text>
        <r>
          <rPr>
            <b/>
            <sz val="10"/>
            <color indexed="81"/>
            <rFont val="Tahoma"/>
            <family val="2"/>
          </rPr>
          <t>Número de clientes 3: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sz val="8"/>
            <color indexed="81"/>
            <rFont val="Tahoma"/>
            <family val="2"/>
          </rPr>
          <t xml:space="preserve">En este caso son PERSONAS QUE HAN ASISTIDO A UNA DEMOSTRACIÓN.
</t>
        </r>
        <r>
          <rPr>
            <b/>
            <sz val="8"/>
            <color indexed="10"/>
            <rFont val="Tahoma"/>
            <family val="2"/>
          </rPr>
          <t>Pero puedes usarlo como quieras</t>
        </r>
        <r>
          <rPr>
            <sz val="8"/>
            <color indexed="81"/>
            <rFont val="Tahoma"/>
            <family val="2"/>
          </rPr>
          <t xml:space="preserve"> </t>
        </r>
      </text>
    </comment>
    <comment ref="J8" authorId="0" shapeId="0" xr:uid="{00000000-0006-0000-0A00-000004000000}">
      <text>
        <r>
          <rPr>
            <b/>
            <sz val="9"/>
            <color indexed="81"/>
            <rFont val="Tahoma"/>
            <family val="2"/>
          </rPr>
          <t xml:space="preserve"> Número de VENTAS</t>
        </r>
      </text>
    </comment>
    <comment ref="L8" authorId="0" shapeId="0" xr:uid="{00000000-0006-0000-0A00-000005000000}">
      <text>
        <r>
          <rPr>
            <b/>
            <sz val="8"/>
            <color indexed="81"/>
            <rFont val="Tahoma"/>
            <family val="2"/>
          </rPr>
          <t>FACTURACIÓN TOTAL</t>
        </r>
      </text>
    </comment>
    <comment ref="N8" authorId="0" shapeId="0" xr:uid="{00000000-0006-0000-0A00-000006000000}">
      <text>
        <r>
          <rPr>
            <b/>
            <sz val="9"/>
            <color indexed="81"/>
            <rFont val="Tahoma"/>
            <family val="2"/>
          </rPr>
          <t>IMPORTE MEDIO de cada venta SOBRE  EL ACUMULADO</t>
        </r>
      </text>
    </comment>
  </commentList>
</comments>
</file>

<file path=xl/comments1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D8" authorId="0" shapeId="0" xr:uid="{00000000-0006-0000-0B00-000001000000}">
      <text>
        <r>
          <rPr>
            <b/>
            <sz val="10"/>
            <color indexed="81"/>
            <rFont val="Tahoma"/>
            <family val="2"/>
          </rPr>
          <t>Número de clientes 1: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sz val="8"/>
            <color indexed="81"/>
            <rFont val="Tahoma"/>
            <family val="2"/>
          </rPr>
          <t xml:space="preserve">En este caso son PERSONAS QUE HAN VENIDO SIN CITA PREVIA.
</t>
        </r>
        <r>
          <rPr>
            <b/>
            <sz val="8"/>
            <color indexed="10"/>
            <rFont val="Tahoma"/>
            <family val="2"/>
          </rPr>
          <t>Pero puedes usarlo como quieras</t>
        </r>
        <r>
          <rPr>
            <sz val="8"/>
            <color indexed="81"/>
            <rFont val="Tahoma"/>
            <family val="2"/>
          </rPr>
          <t xml:space="preserve"> </t>
        </r>
      </text>
    </comment>
    <comment ref="F8" authorId="0" shapeId="0" xr:uid="{00000000-0006-0000-0B00-000002000000}">
      <text>
        <r>
          <rPr>
            <b/>
            <sz val="10"/>
            <color indexed="81"/>
            <rFont val="Tahoma"/>
            <family val="2"/>
          </rPr>
          <t>Número de clientes 2: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sz val="8"/>
            <color indexed="81"/>
            <rFont val="Tahoma"/>
            <family val="2"/>
          </rPr>
          <t xml:space="preserve">En este caso son PERSONAS QUE HAN VENIDO CON UNA CITA PREVIA.
</t>
        </r>
        <r>
          <rPr>
            <b/>
            <sz val="8"/>
            <color indexed="10"/>
            <rFont val="Tahoma"/>
            <family val="2"/>
          </rPr>
          <t>Pero puedes usarlo como quieras</t>
        </r>
        <r>
          <rPr>
            <sz val="8"/>
            <color indexed="81"/>
            <rFont val="Tahoma"/>
            <family val="2"/>
          </rPr>
          <t xml:space="preserve"> </t>
        </r>
      </text>
    </comment>
    <comment ref="H8" authorId="0" shapeId="0" xr:uid="{00000000-0006-0000-0B00-000003000000}">
      <text>
        <r>
          <rPr>
            <b/>
            <sz val="10"/>
            <color indexed="81"/>
            <rFont val="Tahoma"/>
            <family val="2"/>
          </rPr>
          <t>Número de clientes 3: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sz val="8"/>
            <color indexed="81"/>
            <rFont val="Tahoma"/>
            <family val="2"/>
          </rPr>
          <t xml:space="preserve">En este caso son PERSONAS QUE HAN ASISTIDO A UNA DEMOSTRACIÓN.
</t>
        </r>
        <r>
          <rPr>
            <b/>
            <sz val="8"/>
            <color indexed="10"/>
            <rFont val="Tahoma"/>
            <family val="2"/>
          </rPr>
          <t>Pero puedes usarlo como quieras</t>
        </r>
        <r>
          <rPr>
            <sz val="8"/>
            <color indexed="81"/>
            <rFont val="Tahoma"/>
            <family val="2"/>
          </rPr>
          <t xml:space="preserve"> </t>
        </r>
      </text>
    </comment>
    <comment ref="J8" authorId="0" shapeId="0" xr:uid="{00000000-0006-0000-0B00-000004000000}">
      <text>
        <r>
          <rPr>
            <b/>
            <sz val="9"/>
            <color indexed="81"/>
            <rFont val="Tahoma"/>
            <family val="2"/>
          </rPr>
          <t xml:space="preserve"> Número de VENTAS</t>
        </r>
      </text>
    </comment>
    <comment ref="L8" authorId="0" shapeId="0" xr:uid="{00000000-0006-0000-0B00-000005000000}">
      <text>
        <r>
          <rPr>
            <b/>
            <sz val="8"/>
            <color indexed="81"/>
            <rFont val="Tahoma"/>
            <family val="2"/>
          </rPr>
          <t>FACTURACIÓN TOTAL</t>
        </r>
      </text>
    </comment>
    <comment ref="N8" authorId="0" shapeId="0" xr:uid="{00000000-0006-0000-0B00-000006000000}">
      <text>
        <r>
          <rPr>
            <b/>
            <sz val="9"/>
            <color indexed="81"/>
            <rFont val="Tahoma"/>
            <family val="2"/>
          </rPr>
          <t>IMPORTE MEDIO de cada venta SOBRE  EL ACUMULADO</t>
        </r>
      </text>
    </comment>
  </commentList>
</comments>
</file>

<file path=xl/sharedStrings.xml><?xml version="1.0" encoding="utf-8"?>
<sst xmlns="http://schemas.openxmlformats.org/spreadsheetml/2006/main" count="300" uniqueCount="27">
  <si>
    <t>Fecha actual</t>
  </si>
  <si>
    <t>I</t>
  </si>
  <si>
    <t xml:space="preserve">SEGUIMIENTO DIARIO DE LAS VENTAS            </t>
  </si>
  <si>
    <t>Enero</t>
  </si>
  <si>
    <t>DÍA</t>
  </si>
  <si>
    <t>Visitas</t>
  </si>
  <si>
    <t>Citas</t>
  </si>
  <si>
    <t>Demo</t>
  </si>
  <si>
    <t>VENTAS</t>
  </si>
  <si>
    <t>FACTURACIÓN Bruta</t>
  </si>
  <si>
    <t>Precio</t>
  </si>
  <si>
    <t>ACUM</t>
  </si>
  <si>
    <t>G</t>
  </si>
  <si>
    <t>Nombre de la empresa</t>
  </si>
  <si>
    <t>Elegir mes</t>
  </si>
  <si>
    <t>Promedio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</si>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</sst>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400]h:mm:ss\ AM/PM"/>
    <numFmt numFmtId="165" formatCode="[$-F800]dddd\,\ mmmm\ dd\,\ yyyy"/>
  </numFmts>
  <fonts count="18" x14ac:knownFonts="1">
    <font>
      <sz val="11"/>
      <color theme="1"/>
      <name val="Calibri"/>
      <family val="2"/>
      <scheme val="minor"/>
    </font>
    <font>
      <b/>
      <sz val="10"/>
      <color indexed="81"/>
      <name val="Tahoma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8"/>
      <color indexed="10"/>
      <name val="Tahoma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indexed="9"/>
      <name val="Calibri"/>
      <family val="2"/>
      <scheme val="minor"/>
    </font>
    <font>
      <b/>
      <sz val="8"/>
      <color rgb="FF002060"/>
      <name val="Calibri"/>
      <family val="2"/>
      <scheme val="minor"/>
    </font>
    <font>
      <b/>
      <sz val="8"/>
      <name val="Calibri"/>
      <family val="2"/>
      <scheme val="minor"/>
    </font>
    <font>
      <b/>
      <sz val="16"/>
      <name val="Calibri"/>
      <family val="2"/>
      <scheme val="minor"/>
    </font>
    <font>
      <b/>
      <sz val="10"/>
      <name val="Calibri"/>
      <family val="2"/>
      <scheme val="minor"/>
    </font>
    <font>
      <sz val="12"/>
      <color indexed="9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Arial Black"/>
      <family val="2"/>
    </font>
    <font>
      <b/>
      <sz val="16"/>
      <color theme="0"/>
      <name val="Arial Black"/>
      <family val="2"/>
    </font>
  </fonts>
  <fills count="10">
    <fill>
      <patternFill patternType="none"/>
    </fill>
    <fill>
      <patternFill patternType="gray125"/>
    </fill>
    <fill>
      <patternFill patternType="solid">
        <fgColor indexed="53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499984740745262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6" fillId="9" borderId="0" xfId="0" applyFont="1" applyFill="1" applyAlignment="1" applyProtection="1">
      <alignment horizontal="center" vertical="center" wrapText="1"/>
      <protection hidden="1"/>
    </xf>
    <xf numFmtId="0" fontId="6" fillId="3" borderId="1" xfId="0" applyFont="1" applyFill="1" applyBorder="1" applyAlignment="1" applyProtection="1">
      <alignment horizontal="center" vertical="center" wrapText="1"/>
      <protection hidden="1"/>
    </xf>
    <xf numFmtId="0" fontId="6" fillId="3" borderId="2" xfId="0" applyFont="1" applyFill="1" applyBorder="1" applyAlignment="1" applyProtection="1">
      <alignment horizontal="center" vertical="center" wrapText="1"/>
      <protection hidden="1"/>
    </xf>
    <xf numFmtId="0" fontId="6" fillId="3" borderId="3" xfId="0" applyFont="1" applyFill="1" applyBorder="1" applyAlignment="1" applyProtection="1">
      <alignment horizontal="center" vertical="center" wrapText="1"/>
      <protection hidden="1"/>
    </xf>
    <xf numFmtId="0" fontId="6" fillId="3" borderId="11" xfId="0" applyFont="1" applyFill="1" applyBorder="1" applyAlignment="1" applyProtection="1">
      <alignment horizontal="center" vertical="center" wrapText="1"/>
      <protection hidden="1"/>
    </xf>
    <xf numFmtId="0" fontId="6" fillId="3" borderId="0" xfId="0" applyFont="1" applyFill="1" applyAlignment="1" applyProtection="1">
      <alignment horizontal="center" vertical="center" wrapText="1"/>
      <protection hidden="1"/>
    </xf>
    <xf numFmtId="0" fontId="6" fillId="3" borderId="12" xfId="0" applyFont="1" applyFill="1" applyBorder="1" applyAlignment="1" applyProtection="1">
      <alignment horizontal="center" vertical="center" wrapText="1"/>
      <protection hidden="1"/>
    </xf>
    <xf numFmtId="0" fontId="9" fillId="2" borderId="0" xfId="0" applyFont="1" applyFill="1" applyAlignment="1" applyProtection="1">
      <alignment horizontal="center" vertical="center" wrapText="1"/>
      <protection hidden="1"/>
    </xf>
    <xf numFmtId="0" fontId="11" fillId="3" borderId="21" xfId="0" applyFont="1" applyFill="1" applyBorder="1" applyAlignment="1" applyProtection="1">
      <alignment vertical="top" wrapText="1"/>
      <protection hidden="1"/>
    </xf>
    <xf numFmtId="0" fontId="11" fillId="3" borderId="22" xfId="0" applyFont="1" applyFill="1" applyBorder="1" applyAlignment="1" applyProtection="1">
      <alignment vertical="top" wrapText="1"/>
      <protection hidden="1"/>
    </xf>
    <xf numFmtId="0" fontId="16" fillId="7" borderId="23" xfId="0" applyFont="1" applyFill="1" applyBorder="1" applyAlignment="1" applyProtection="1">
      <alignment horizontal="center" vertical="center" shrinkToFit="1"/>
      <protection hidden="1"/>
    </xf>
    <xf numFmtId="0" fontId="16" fillId="7" borderId="10" xfId="0" applyFont="1" applyFill="1" applyBorder="1" applyAlignment="1" applyProtection="1">
      <alignment horizontal="center" vertical="center" shrinkToFit="1"/>
      <protection hidden="1"/>
    </xf>
    <xf numFmtId="0" fontId="16" fillId="7" borderId="14" xfId="0" applyFont="1" applyFill="1" applyBorder="1" applyAlignment="1" applyProtection="1">
      <alignment horizontal="center" vertical="center" shrinkToFit="1"/>
      <protection hidden="1"/>
    </xf>
    <xf numFmtId="0" fontId="13" fillId="4" borderId="13" xfId="0" applyFont="1" applyFill="1" applyBorder="1" applyAlignment="1" applyProtection="1">
      <alignment horizontal="center" vertical="center" wrapText="1"/>
      <protection hidden="1"/>
    </xf>
    <xf numFmtId="3" fontId="15" fillId="4" borderId="10" xfId="0" applyNumberFormat="1" applyFont="1" applyFill="1" applyBorder="1" applyAlignment="1" applyProtection="1">
      <alignment horizontal="right" wrapText="1"/>
      <protection hidden="1"/>
    </xf>
    <xf numFmtId="3" fontId="13" fillId="8" borderId="10" xfId="0" applyNumberFormat="1" applyFont="1" applyFill="1" applyBorder="1" applyAlignment="1" applyProtection="1">
      <alignment horizontal="right" wrapText="1"/>
      <protection hidden="1"/>
    </xf>
    <xf numFmtId="4" fontId="13" fillId="8" borderId="10" xfId="0" applyNumberFormat="1" applyFont="1" applyFill="1" applyBorder="1" applyAlignment="1" applyProtection="1">
      <alignment horizontal="right" wrapText="1"/>
      <protection hidden="1"/>
    </xf>
    <xf numFmtId="3" fontId="15" fillId="8" borderId="14" xfId="0" applyNumberFormat="1" applyFont="1" applyFill="1" applyBorder="1" applyAlignment="1" applyProtection="1">
      <alignment horizontal="right" wrapText="1"/>
      <protection hidden="1"/>
    </xf>
    <xf numFmtId="0" fontId="13" fillId="4" borderId="15" xfId="0" applyFont="1" applyFill="1" applyBorder="1" applyAlignment="1" applyProtection="1">
      <alignment horizontal="center" vertical="center" wrapText="1"/>
      <protection hidden="1"/>
    </xf>
    <xf numFmtId="3" fontId="15" fillId="4" borderId="16" xfId="0" applyNumberFormat="1" applyFont="1" applyFill="1" applyBorder="1" applyAlignment="1" applyProtection="1">
      <alignment horizontal="right" wrapText="1"/>
      <protection hidden="1"/>
    </xf>
    <xf numFmtId="3" fontId="13" fillId="8" borderId="16" xfId="0" applyNumberFormat="1" applyFont="1" applyFill="1" applyBorder="1" applyAlignment="1" applyProtection="1">
      <alignment horizontal="right" wrapText="1"/>
      <protection hidden="1"/>
    </xf>
    <xf numFmtId="4" fontId="13" fillId="8" borderId="16" xfId="0" applyNumberFormat="1" applyFont="1" applyFill="1" applyBorder="1" applyAlignment="1" applyProtection="1">
      <alignment horizontal="right" wrapText="1"/>
      <protection hidden="1"/>
    </xf>
    <xf numFmtId="3" fontId="15" fillId="8" borderId="17" xfId="0" applyNumberFormat="1" applyFont="1" applyFill="1" applyBorder="1" applyAlignment="1" applyProtection="1">
      <alignment horizontal="right" wrapText="1"/>
      <protection hidden="1"/>
    </xf>
    <xf numFmtId="0" fontId="14" fillId="3" borderId="11" xfId="0" applyFont="1" applyFill="1" applyBorder="1" applyAlignment="1" applyProtection="1">
      <alignment horizontal="center" vertical="center" wrapText="1"/>
      <protection hidden="1"/>
    </xf>
    <xf numFmtId="0" fontId="6" fillId="3" borderId="4" xfId="0" applyFont="1" applyFill="1" applyBorder="1" applyAlignment="1" applyProtection="1">
      <alignment horizontal="center" vertical="center" wrapText="1"/>
      <protection hidden="1"/>
    </xf>
    <xf numFmtId="0" fontId="6" fillId="3" borderId="5" xfId="0" applyFont="1" applyFill="1" applyBorder="1" applyAlignment="1" applyProtection="1">
      <alignment horizontal="center" vertical="center" wrapText="1"/>
      <protection hidden="1"/>
    </xf>
    <xf numFmtId="0" fontId="6" fillId="3" borderId="6" xfId="0" applyFont="1" applyFill="1" applyBorder="1" applyAlignment="1" applyProtection="1">
      <alignment horizontal="center" vertical="center" wrapText="1"/>
      <protection hidden="1"/>
    </xf>
    <xf numFmtId="0" fontId="6" fillId="0" borderId="0" xfId="0" applyFont="1" applyAlignment="1" applyProtection="1">
      <alignment horizontal="center" vertical="center" wrapText="1"/>
      <protection hidden="1"/>
    </xf>
    <xf numFmtId="0" fontId="16" fillId="7" borderId="18" xfId="0" applyFont="1" applyFill="1" applyBorder="1" applyAlignment="1" applyProtection="1">
      <alignment horizontal="center" vertical="center" wrapText="1"/>
      <protection hidden="1"/>
    </xf>
    <xf numFmtId="0" fontId="16" fillId="7" borderId="13" xfId="0" applyFont="1" applyFill="1" applyBorder="1" applyAlignment="1" applyProtection="1">
      <alignment horizontal="center" vertical="center" wrapText="1"/>
      <protection hidden="1"/>
    </xf>
    <xf numFmtId="0" fontId="16" fillId="7" borderId="19" xfId="0" applyFont="1" applyFill="1" applyBorder="1" applyAlignment="1" applyProtection="1">
      <alignment horizontal="center" vertical="center" wrapText="1"/>
      <protection hidden="1"/>
    </xf>
    <xf numFmtId="164" fontId="7" fillId="3" borderId="0" xfId="0" applyNumberFormat="1" applyFont="1" applyFill="1" applyAlignment="1" applyProtection="1">
      <alignment horizontal="right" vertical="center" wrapText="1"/>
      <protection hidden="1"/>
    </xf>
    <xf numFmtId="165" fontId="8" fillId="3" borderId="0" xfId="0" applyNumberFormat="1" applyFont="1" applyFill="1" applyAlignment="1" applyProtection="1">
      <alignment horizontal="center" vertical="center" wrapText="1"/>
      <protection hidden="1"/>
    </xf>
    <xf numFmtId="0" fontId="17" fillId="5" borderId="7" xfId="0" applyFont="1" applyFill="1" applyBorder="1" applyAlignment="1" applyProtection="1">
      <alignment horizontal="center" vertical="center" wrapText="1"/>
      <protection hidden="1"/>
    </xf>
    <xf numFmtId="0" fontId="17" fillId="5" borderId="8" xfId="0" applyFont="1" applyFill="1" applyBorder="1" applyAlignment="1" applyProtection="1">
      <alignment horizontal="center" vertical="center" wrapText="1"/>
      <protection hidden="1"/>
    </xf>
    <xf numFmtId="0" fontId="17" fillId="5" borderId="9" xfId="0" applyFont="1" applyFill="1" applyBorder="1" applyAlignment="1" applyProtection="1">
      <alignment horizontal="center" vertical="center" wrapText="1"/>
      <protection hidden="1"/>
    </xf>
    <xf numFmtId="0" fontId="10" fillId="3" borderId="20" xfId="0" applyFont="1" applyFill="1" applyBorder="1" applyAlignment="1" applyProtection="1">
      <alignment horizontal="left" vertical="top" wrapText="1"/>
      <protection hidden="1"/>
    </xf>
    <xf numFmtId="0" fontId="10" fillId="3" borderId="21" xfId="0" applyFont="1" applyFill="1" applyBorder="1" applyAlignment="1" applyProtection="1">
      <alignment horizontal="left" vertical="top" wrapText="1"/>
      <protection hidden="1"/>
    </xf>
    <xf numFmtId="49" fontId="12" fillId="6" borderId="4" xfId="0" applyNumberFormat="1" applyFont="1" applyFill="1" applyBorder="1" applyAlignment="1" applyProtection="1">
      <alignment horizontal="center" vertical="top" wrapText="1"/>
      <protection hidden="1"/>
    </xf>
    <xf numFmtId="49" fontId="12" fillId="6" borderId="5" xfId="0" applyNumberFormat="1" applyFont="1" applyFill="1" applyBorder="1" applyAlignment="1" applyProtection="1">
      <alignment horizontal="center" vertical="top" wrapText="1"/>
      <protection hidden="1"/>
    </xf>
    <xf numFmtId="49" fontId="12" fillId="6" borderId="6" xfId="0" applyNumberFormat="1" applyFont="1" applyFill="1" applyBorder="1" applyAlignment="1" applyProtection="1">
      <alignment horizontal="center" vertical="top" wrapText="1"/>
      <protection hidden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PE"/>
              <a:t>Número diario de ventas</a:t>
            </a:r>
          </a:p>
        </c:rich>
      </c:tx>
      <c:layout>
        <c:manualLayout>
          <c:xMode val="edge"/>
          <c:yMode val="edge"/>
          <c:x val="0.25390625"/>
          <c:y val="2.3054755043227664E-2"/>
        </c:manualLayout>
      </c:layout>
      <c:overlay val="0"/>
      <c:spPr>
        <a:noFill/>
        <a:ln w="25400">
          <a:noFill/>
        </a:ln>
      </c:spPr>
    </c:title>
    <c:autoTitleDeleted val="0"/>
    <c:view3D>
      <c:rotX val="22"/>
      <c:hPercent val="100"/>
      <c:rotY val="27"/>
      <c:depthPercent val="23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gradFill rotWithShape="0">
          <a:gsLst>
            <a:gs pos="0">
              <a:srgbClr val="CCFFFF"/>
            </a:gs>
            <a:gs pos="100000">
              <a:srgbClr val="FFFFFF"/>
            </a:gs>
          </a:gsLst>
          <a:path path="rect">
            <a:fillToRect l="100000" b="100000"/>
          </a:path>
        </a:gradFill>
        <a:ln w="12700">
          <a:solidFill>
            <a:srgbClr val="808080"/>
          </a:solidFill>
          <a:prstDash val="solid"/>
        </a:ln>
      </c:spPr>
    </c:sideWall>
    <c:backWall>
      <c:thickness val="0"/>
      <c:spPr>
        <a:gradFill rotWithShape="0">
          <a:gsLst>
            <a:gs pos="0">
              <a:srgbClr val="CCFFFF"/>
            </a:gs>
            <a:gs pos="100000">
              <a:srgbClr val="FFFFFF"/>
            </a:gs>
          </a:gsLst>
          <a:path path="rect">
            <a:fillToRect l="100000" b="100000"/>
          </a:path>
        </a:gra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5.8593750000000014E-2"/>
          <c:y val="0.11815561959654178"/>
          <c:w val="0.91406249999999956"/>
          <c:h val="0.76080691642651455"/>
        </c:manualLayout>
      </c:layout>
      <c:line3DChart>
        <c:grouping val="standard"/>
        <c:varyColors val="0"/>
        <c:ser>
          <c:idx val="0"/>
          <c:order val="0"/>
          <c:spPr>
            <a:gradFill rotWithShape="0">
              <a:gsLst>
                <a:gs pos="0">
                  <a:srgbClr val="FF0000">
                    <a:gamma/>
                    <a:shade val="46275"/>
                    <a:invGamma/>
                  </a:srgbClr>
                </a:gs>
                <a:gs pos="50000">
                  <a:srgbClr val="FF0000"/>
                </a:gs>
                <a:gs pos="100000">
                  <a:srgbClr val="FF0000">
                    <a:gamma/>
                    <a:shade val="46275"/>
                    <a:invGamma/>
                  </a:srgbClr>
                </a:gs>
              </a:gsLst>
              <a:lin ang="2700000" scaled="1"/>
            </a:gradFill>
            <a:ln w="12700">
              <a:solidFill>
                <a:srgbClr val="000000"/>
              </a:solidFill>
              <a:prstDash val="solid"/>
            </a:ln>
          </c:spPr>
          <c:val>
            <c:numRef>
              <c:f>Ene!$J$10:$J$40</c:f>
              <c:numCache>
                <c:formatCode>#,##0</c:formatCode>
                <c:ptCount val="31"/>
                <c:pt idx="0">
                  <c:v>5</c:v>
                </c:pt>
                <c:pt idx="1">
                  <c:v>14</c:v>
                </c:pt>
                <c:pt idx="2">
                  <c:v>9</c:v>
                </c:pt>
                <c:pt idx="3">
                  <c:v>7</c:v>
                </c:pt>
                <c:pt idx="4">
                  <c:v>8</c:v>
                </c:pt>
                <c:pt idx="5">
                  <c:v>18</c:v>
                </c:pt>
                <c:pt idx="6">
                  <c:v>23</c:v>
                </c:pt>
                <c:pt idx="7">
                  <c:v>27</c:v>
                </c:pt>
                <c:pt idx="8">
                  <c:v>31</c:v>
                </c:pt>
                <c:pt idx="9">
                  <c:v>6</c:v>
                </c:pt>
                <c:pt idx="10">
                  <c:v>15</c:v>
                </c:pt>
                <c:pt idx="11">
                  <c:v>23</c:v>
                </c:pt>
                <c:pt idx="12">
                  <c:v>18</c:v>
                </c:pt>
                <c:pt idx="13">
                  <c:v>11</c:v>
                </c:pt>
                <c:pt idx="14">
                  <c:v>11</c:v>
                </c:pt>
                <c:pt idx="15">
                  <c:v>29</c:v>
                </c:pt>
                <c:pt idx="16">
                  <c:v>13</c:v>
                </c:pt>
                <c:pt idx="17">
                  <c:v>12</c:v>
                </c:pt>
                <c:pt idx="18">
                  <c:v>14</c:v>
                </c:pt>
                <c:pt idx="19">
                  <c:v>27</c:v>
                </c:pt>
                <c:pt idx="20">
                  <c:v>17</c:v>
                </c:pt>
                <c:pt idx="21">
                  <c:v>18</c:v>
                </c:pt>
                <c:pt idx="22">
                  <c:v>12</c:v>
                </c:pt>
                <c:pt idx="23">
                  <c:v>1</c:v>
                </c:pt>
                <c:pt idx="24">
                  <c:v>23</c:v>
                </c:pt>
                <c:pt idx="25">
                  <c:v>15</c:v>
                </c:pt>
                <c:pt idx="26">
                  <c:v>19</c:v>
                </c:pt>
                <c:pt idx="27">
                  <c:v>29</c:v>
                </c:pt>
                <c:pt idx="28">
                  <c:v>23</c:v>
                </c:pt>
                <c:pt idx="29">
                  <c:v>21</c:v>
                </c:pt>
                <c:pt idx="30">
                  <c:v>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549-43B0-B56B-88EDC34508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Depth val="200"/>
        <c:axId val="79988224"/>
        <c:axId val="79996800"/>
        <c:axId val="37797888"/>
      </c:line3DChart>
      <c:catAx>
        <c:axId val="79988224"/>
        <c:scaling>
          <c:orientation val="minMax"/>
        </c:scaling>
        <c:delete val="0"/>
        <c:axPos val="b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5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PE"/>
          </a:p>
        </c:txPr>
        <c:crossAx val="799968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9996800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PE"/>
          </a:p>
        </c:txPr>
        <c:crossAx val="79988224"/>
        <c:crosses val="autoZero"/>
        <c:crossBetween val="between"/>
      </c:valAx>
      <c:serAx>
        <c:axId val="37797888"/>
        <c:scaling>
          <c:orientation val="minMax"/>
        </c:scaling>
        <c:delete val="1"/>
        <c:axPos val="b"/>
        <c:majorTickMark val="out"/>
        <c:minorTickMark val="none"/>
        <c:tickLblPos val="nextTo"/>
        <c:crossAx val="79996800"/>
        <c:crosses val="autoZero"/>
      </c:serAx>
      <c:spPr>
        <a:noFill/>
        <a:ln w="25400">
          <a:noFill/>
        </a:ln>
      </c:spPr>
    </c:plotArea>
    <c:plotVisOnly val="1"/>
    <c:dispBlanksAs val="gap"/>
    <c:showDLblsOverMax val="0"/>
  </c:chart>
  <c:spPr>
    <a:gradFill rotWithShape="0">
      <a:gsLst>
        <a:gs pos="0">
          <a:srgbClr val="666699"/>
        </a:gs>
        <a:gs pos="100000">
          <a:srgbClr val="C0C0C0"/>
        </a:gs>
      </a:gsLst>
      <a:path path="rect">
        <a:fillToRect t="100000" r="100000"/>
      </a:path>
    </a:gradFill>
    <a:ln w="28575">
      <a:solidFill>
        <a:sysClr val="windowText" lastClr="000000"/>
      </a:solidFill>
      <a:prstDash val="solid"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PE"/>
    </a:p>
  </c:txPr>
  <c:printSettings>
    <c:headerFooter alignWithMargins="0"/>
    <c:pageMargins b="1" l="0.75000000000000089" r="0.75000000000000089" t="1" header="0" footer="0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PE"/>
              <a:t>Facturación diaria</a:t>
            </a:r>
          </a:p>
        </c:rich>
      </c:tx>
      <c:layout>
        <c:manualLayout>
          <c:xMode val="edge"/>
          <c:yMode val="edge"/>
          <c:x val="0.31764766706431397"/>
          <c:y val="2.318847143475836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59"/>
      <c:rotY val="20"/>
      <c:depthPercent val="23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gradFill rotWithShape="0">
          <a:gsLst>
            <a:gs pos="0">
              <a:srgbClr val="CCFFFF"/>
            </a:gs>
            <a:gs pos="100000">
              <a:srgbClr val="FFFFFF"/>
            </a:gs>
          </a:gsLst>
          <a:path path="rect">
            <a:fillToRect l="100000" b="100000"/>
          </a:path>
        </a:gradFill>
        <a:ln w="12700">
          <a:solidFill>
            <a:srgbClr val="808080"/>
          </a:solidFill>
          <a:prstDash val="solid"/>
        </a:ln>
      </c:spPr>
    </c:sideWall>
    <c:backWall>
      <c:thickness val="0"/>
      <c:spPr>
        <a:gradFill rotWithShape="0">
          <a:gsLst>
            <a:gs pos="0">
              <a:srgbClr val="CCFFFF"/>
            </a:gs>
            <a:gs pos="100000">
              <a:srgbClr val="FFFFFF"/>
            </a:gs>
          </a:gsLst>
          <a:path path="rect">
            <a:fillToRect l="100000" b="100000"/>
          </a:path>
        </a:gra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8.8235463073420672E-2"/>
          <c:y val="0.14202938753789546"/>
          <c:w val="0.89215857107569518"/>
          <c:h val="0.7710166752057156"/>
        </c:manualLayout>
      </c:layout>
      <c:bar3DChart>
        <c:barDir val="col"/>
        <c:grouping val="clustered"/>
        <c:varyColors val="0"/>
        <c:ser>
          <c:idx val="0"/>
          <c:order val="0"/>
          <c:spPr>
            <a:gradFill rotWithShape="0">
              <a:gsLst>
                <a:gs pos="0">
                  <a:srgbClr val="00FFFF">
                    <a:gamma/>
                    <a:shade val="46275"/>
                    <a:invGamma/>
                  </a:srgbClr>
                </a:gs>
                <a:gs pos="50000">
                  <a:srgbClr val="00FFFF"/>
                </a:gs>
                <a:gs pos="100000">
                  <a:srgbClr val="00FFFF">
                    <a:gamma/>
                    <a:shade val="46275"/>
                    <a:invGamma/>
                  </a:srgbClr>
                </a:gs>
              </a:gsLst>
              <a:lin ang="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Ene!$L$10:$L$40</c:f>
              <c:numCache>
                <c:formatCode>#,##0</c:formatCode>
                <c:ptCount val="31"/>
                <c:pt idx="0">
                  <c:v>12000</c:v>
                </c:pt>
                <c:pt idx="1">
                  <c:v>11200</c:v>
                </c:pt>
                <c:pt idx="2">
                  <c:v>7200</c:v>
                </c:pt>
                <c:pt idx="3">
                  <c:v>5600</c:v>
                </c:pt>
                <c:pt idx="4">
                  <c:v>6400</c:v>
                </c:pt>
                <c:pt idx="5">
                  <c:v>14400</c:v>
                </c:pt>
                <c:pt idx="6">
                  <c:v>18400</c:v>
                </c:pt>
                <c:pt idx="7">
                  <c:v>21600</c:v>
                </c:pt>
                <c:pt idx="8">
                  <c:v>24800</c:v>
                </c:pt>
                <c:pt idx="9">
                  <c:v>4800</c:v>
                </c:pt>
                <c:pt idx="10">
                  <c:v>12000</c:v>
                </c:pt>
                <c:pt idx="11">
                  <c:v>18400</c:v>
                </c:pt>
                <c:pt idx="12">
                  <c:v>14400</c:v>
                </c:pt>
                <c:pt idx="13">
                  <c:v>8800</c:v>
                </c:pt>
                <c:pt idx="14">
                  <c:v>8800</c:v>
                </c:pt>
                <c:pt idx="15">
                  <c:v>23200</c:v>
                </c:pt>
                <c:pt idx="16">
                  <c:v>10400</c:v>
                </c:pt>
                <c:pt idx="17">
                  <c:v>9600</c:v>
                </c:pt>
                <c:pt idx="18">
                  <c:v>11200</c:v>
                </c:pt>
                <c:pt idx="19">
                  <c:v>21600</c:v>
                </c:pt>
                <c:pt idx="20">
                  <c:v>13600</c:v>
                </c:pt>
                <c:pt idx="21">
                  <c:v>14400</c:v>
                </c:pt>
                <c:pt idx="22">
                  <c:v>9600</c:v>
                </c:pt>
                <c:pt idx="23">
                  <c:v>800</c:v>
                </c:pt>
                <c:pt idx="24">
                  <c:v>18400</c:v>
                </c:pt>
                <c:pt idx="25">
                  <c:v>12000</c:v>
                </c:pt>
                <c:pt idx="26">
                  <c:v>15200</c:v>
                </c:pt>
                <c:pt idx="27">
                  <c:v>23200</c:v>
                </c:pt>
                <c:pt idx="28">
                  <c:v>18400</c:v>
                </c:pt>
                <c:pt idx="29">
                  <c:v>16800</c:v>
                </c:pt>
                <c:pt idx="30">
                  <c:v>7200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D9A-46C7-B3E9-CBAA6122F2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gapDepth val="200"/>
        <c:shape val="box"/>
        <c:axId val="37656064"/>
        <c:axId val="37657600"/>
        <c:axId val="0"/>
      </c:bar3DChart>
      <c:catAx>
        <c:axId val="37656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PE"/>
          </a:p>
        </c:txPr>
        <c:crossAx val="376576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7657600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PE"/>
          </a:p>
        </c:txPr>
        <c:crossAx val="3765606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gradFill rotWithShape="0">
      <a:gsLst>
        <a:gs pos="0">
          <a:srgbClr val="666699"/>
        </a:gs>
        <a:gs pos="100000">
          <a:srgbClr val="C0C0C0"/>
        </a:gs>
      </a:gsLst>
      <a:path path="rect">
        <a:fillToRect t="100000" r="100000"/>
      </a:path>
    </a:gradFill>
    <a:ln w="28575">
      <a:solidFill>
        <a:sysClr val="windowText" lastClr="000000"/>
      </a:solidFill>
      <a:prstDash val="solid"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PE"/>
    </a:p>
  </c:txPr>
  <c:printSettings>
    <c:headerFooter alignWithMargins="0"/>
    <c:pageMargins b="1" l="0.75000000000000089" r="0.75000000000000089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PE"/>
              <a:t>Facturación acumulada</a:t>
            </a:r>
          </a:p>
        </c:rich>
      </c:tx>
      <c:layout>
        <c:manualLayout>
          <c:xMode val="edge"/>
          <c:yMode val="edge"/>
          <c:x val="0.26274560115196299"/>
          <c:y val="2.3054755043227664E-2"/>
        </c:manualLayout>
      </c:layout>
      <c:overlay val="0"/>
      <c:spPr>
        <a:noFill/>
        <a:ln w="25400">
          <a:noFill/>
        </a:ln>
      </c:spPr>
    </c:title>
    <c:autoTitleDeleted val="0"/>
    <c:view3D>
      <c:rotX val="35"/>
      <c:hPercent val="100"/>
      <c:rotY val="10"/>
      <c:depthPercent val="23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gradFill rotWithShape="0">
          <a:gsLst>
            <a:gs pos="0">
              <a:srgbClr val="CCFFFF"/>
            </a:gs>
            <a:gs pos="100000">
              <a:srgbClr val="FFFFFF"/>
            </a:gs>
          </a:gsLst>
          <a:path path="rect">
            <a:fillToRect l="100000" b="100000"/>
          </a:path>
        </a:gradFill>
        <a:ln w="12700">
          <a:solidFill>
            <a:srgbClr val="808080"/>
          </a:solidFill>
          <a:prstDash val="solid"/>
        </a:ln>
      </c:spPr>
    </c:sideWall>
    <c:backWall>
      <c:thickness val="0"/>
      <c:spPr>
        <a:gradFill rotWithShape="0">
          <a:gsLst>
            <a:gs pos="0">
              <a:srgbClr val="CCFFFF"/>
            </a:gs>
            <a:gs pos="100000">
              <a:srgbClr val="FFFFFF"/>
            </a:gs>
          </a:gsLst>
          <a:path path="rect">
            <a:fillToRect l="100000" b="100000"/>
          </a:path>
        </a:gra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0392176761980625"/>
          <c:y val="0.10951008645533153"/>
          <c:w val="0.87058990232441547"/>
          <c:h val="0.82708933717579336"/>
        </c:manualLayout>
      </c:layout>
      <c:area3DChart>
        <c:grouping val="standard"/>
        <c:varyColors val="0"/>
        <c:ser>
          <c:idx val="0"/>
          <c:order val="0"/>
          <c:spPr>
            <a:gradFill rotWithShape="0">
              <a:gsLst>
                <a:gs pos="0">
                  <a:srgbClr val="00FF00"/>
                </a:gs>
                <a:gs pos="100000">
                  <a:srgbClr val="00FF00">
                    <a:gamma/>
                    <a:shade val="46275"/>
                    <a:invGamma/>
                  </a:srgbClr>
                </a:gs>
              </a:gsLst>
              <a:path path="rect">
                <a:fillToRect l="100000" b="100000"/>
              </a:path>
            </a:gradFill>
            <a:ln w="12700">
              <a:solidFill>
                <a:srgbClr val="000000"/>
              </a:solidFill>
              <a:prstDash val="solid"/>
            </a:ln>
          </c:spPr>
          <c:val>
            <c:numRef>
              <c:f>Ene!$M$10:$M$40</c:f>
              <c:numCache>
                <c:formatCode>#,##0.00</c:formatCode>
                <c:ptCount val="31"/>
                <c:pt idx="0">
                  <c:v>12000</c:v>
                </c:pt>
                <c:pt idx="1">
                  <c:v>23200</c:v>
                </c:pt>
                <c:pt idx="2">
                  <c:v>30400</c:v>
                </c:pt>
                <c:pt idx="3">
                  <c:v>36000</c:v>
                </c:pt>
                <c:pt idx="4">
                  <c:v>42400</c:v>
                </c:pt>
                <c:pt idx="5">
                  <c:v>56800</c:v>
                </c:pt>
                <c:pt idx="6">
                  <c:v>75200</c:v>
                </c:pt>
                <c:pt idx="7">
                  <c:v>96800</c:v>
                </c:pt>
                <c:pt idx="8">
                  <c:v>121600</c:v>
                </c:pt>
                <c:pt idx="9">
                  <c:v>126400</c:v>
                </c:pt>
                <c:pt idx="10">
                  <c:v>138400</c:v>
                </c:pt>
                <c:pt idx="11">
                  <c:v>156800</c:v>
                </c:pt>
                <c:pt idx="12">
                  <c:v>171200</c:v>
                </c:pt>
                <c:pt idx="13">
                  <c:v>180000</c:v>
                </c:pt>
                <c:pt idx="14">
                  <c:v>188800</c:v>
                </c:pt>
                <c:pt idx="15">
                  <c:v>212000</c:v>
                </c:pt>
                <c:pt idx="16">
                  <c:v>222400</c:v>
                </c:pt>
                <c:pt idx="17">
                  <c:v>232000</c:v>
                </c:pt>
                <c:pt idx="18">
                  <c:v>243200</c:v>
                </c:pt>
                <c:pt idx="19">
                  <c:v>264800</c:v>
                </c:pt>
                <c:pt idx="20">
                  <c:v>278400</c:v>
                </c:pt>
                <c:pt idx="21">
                  <c:v>292800</c:v>
                </c:pt>
                <c:pt idx="22">
                  <c:v>302400</c:v>
                </c:pt>
                <c:pt idx="23">
                  <c:v>303200</c:v>
                </c:pt>
                <c:pt idx="24">
                  <c:v>321600</c:v>
                </c:pt>
                <c:pt idx="25">
                  <c:v>333600</c:v>
                </c:pt>
                <c:pt idx="26">
                  <c:v>348800</c:v>
                </c:pt>
                <c:pt idx="27">
                  <c:v>372000</c:v>
                </c:pt>
                <c:pt idx="28">
                  <c:v>390400</c:v>
                </c:pt>
                <c:pt idx="29">
                  <c:v>407200</c:v>
                </c:pt>
                <c:pt idx="30">
                  <c:v>414400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EFC-46DA-8974-B6616EF078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3175">
              <a:solidFill>
                <a:srgbClr val="C0C0C0"/>
              </a:solidFill>
              <a:prstDash val="solid"/>
            </a:ln>
          </c:spPr>
        </c:dropLines>
        <c:gapDepth val="200"/>
        <c:axId val="37669888"/>
        <c:axId val="37774080"/>
        <c:axId val="37801472"/>
      </c:area3DChart>
      <c:catAx>
        <c:axId val="37669888"/>
        <c:scaling>
          <c:orientation val="minMax"/>
        </c:scaling>
        <c:delete val="0"/>
        <c:axPos val="b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5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PE"/>
          </a:p>
        </c:txPr>
        <c:crossAx val="37774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7774080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PE"/>
          </a:p>
        </c:txPr>
        <c:crossAx val="37669888"/>
        <c:crosses val="autoZero"/>
        <c:crossBetween val="midCat"/>
      </c:valAx>
      <c:serAx>
        <c:axId val="37801472"/>
        <c:scaling>
          <c:orientation val="minMax"/>
        </c:scaling>
        <c:delete val="1"/>
        <c:axPos val="b"/>
        <c:majorTickMark val="out"/>
        <c:minorTickMark val="none"/>
        <c:tickLblPos val="nextTo"/>
        <c:crossAx val="37774080"/>
        <c:crosses val="autoZero"/>
      </c:serAx>
      <c:spPr>
        <a:noFill/>
        <a:ln w="25400">
          <a:noFill/>
        </a:ln>
      </c:spPr>
    </c:plotArea>
    <c:plotVisOnly val="1"/>
    <c:dispBlanksAs val="zero"/>
    <c:showDLblsOverMax val="0"/>
  </c:chart>
  <c:spPr>
    <a:gradFill rotWithShape="0">
      <a:gsLst>
        <a:gs pos="0">
          <a:srgbClr val="666699"/>
        </a:gs>
        <a:gs pos="100000">
          <a:srgbClr val="C0C0C0"/>
        </a:gs>
      </a:gsLst>
      <a:path path="rect">
        <a:fillToRect t="100000" r="100000"/>
      </a:path>
    </a:gradFill>
    <a:ln w="28575">
      <a:solidFill>
        <a:sysClr val="windowText" lastClr="000000"/>
      </a:solidFill>
      <a:prstDash val="solid"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PE"/>
    </a:p>
  </c:txPr>
  <c:printSettings>
    <c:headerFooter alignWithMargins="0"/>
    <c:pageMargins b="1" l="0.75000000000000089" r="0.75000000000000089" t="1" header="0" footer="0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PE"/>
              <a:t>Número diario de ventas</a:t>
            </a:r>
          </a:p>
        </c:rich>
      </c:tx>
      <c:layout>
        <c:manualLayout>
          <c:xMode val="edge"/>
          <c:yMode val="edge"/>
          <c:x val="0.25390625"/>
          <c:y val="2.3054755043227664E-2"/>
        </c:manualLayout>
      </c:layout>
      <c:overlay val="0"/>
      <c:spPr>
        <a:noFill/>
        <a:ln w="25400">
          <a:noFill/>
        </a:ln>
      </c:spPr>
    </c:title>
    <c:autoTitleDeleted val="0"/>
    <c:view3D>
      <c:rotX val="22"/>
      <c:hPercent val="100"/>
      <c:rotY val="27"/>
      <c:depthPercent val="23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gradFill rotWithShape="0">
          <a:gsLst>
            <a:gs pos="0">
              <a:srgbClr val="CCFFFF"/>
            </a:gs>
            <a:gs pos="100000">
              <a:srgbClr val="FFFFFF"/>
            </a:gs>
          </a:gsLst>
          <a:path path="rect">
            <a:fillToRect l="100000" b="100000"/>
          </a:path>
        </a:gradFill>
        <a:ln w="12700">
          <a:solidFill>
            <a:srgbClr val="808080"/>
          </a:solidFill>
          <a:prstDash val="solid"/>
        </a:ln>
      </c:spPr>
    </c:sideWall>
    <c:backWall>
      <c:thickness val="0"/>
      <c:spPr>
        <a:gradFill rotWithShape="0">
          <a:gsLst>
            <a:gs pos="0">
              <a:srgbClr val="CCFFFF"/>
            </a:gs>
            <a:gs pos="100000">
              <a:srgbClr val="FFFFFF"/>
            </a:gs>
          </a:gsLst>
          <a:path path="rect">
            <a:fillToRect l="100000" b="100000"/>
          </a:path>
        </a:gra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5.8593750000000014E-2"/>
          <c:y val="0.11815561959654178"/>
          <c:w val="0.91406249999999956"/>
          <c:h val="0.76080691642651455"/>
        </c:manualLayout>
      </c:layout>
      <c:line3DChart>
        <c:grouping val="standard"/>
        <c:varyColors val="0"/>
        <c:ser>
          <c:idx val="0"/>
          <c:order val="0"/>
          <c:spPr>
            <a:gradFill rotWithShape="0">
              <a:gsLst>
                <a:gs pos="0">
                  <a:srgbClr val="FF0000">
                    <a:gamma/>
                    <a:shade val="46275"/>
                    <a:invGamma/>
                  </a:srgbClr>
                </a:gs>
                <a:gs pos="50000">
                  <a:srgbClr val="FF0000"/>
                </a:gs>
                <a:gs pos="100000">
                  <a:srgbClr val="FF0000">
                    <a:gamma/>
                    <a:shade val="46275"/>
                    <a:invGamma/>
                  </a:srgbClr>
                </a:gs>
              </a:gsLst>
              <a:lin ang="2700000" scaled="1"/>
            </a:gradFill>
            <a:ln w="12700">
              <a:solidFill>
                <a:srgbClr val="000000"/>
              </a:solidFill>
              <a:prstDash val="solid"/>
            </a:ln>
          </c:spPr>
          <c:val>
            <c:numRef>
              <c:f>Feb!$J$10:$J$40</c:f>
              <c:numCache>
                <c:formatCode>#,##0</c:formatCode>
                <c:ptCount val="31"/>
                <c:pt idx="0">
                  <c:v>5</c:v>
                </c:pt>
                <c:pt idx="1">
                  <c:v>14</c:v>
                </c:pt>
                <c:pt idx="2">
                  <c:v>9</c:v>
                </c:pt>
                <c:pt idx="3">
                  <c:v>7</c:v>
                </c:pt>
                <c:pt idx="4">
                  <c:v>8</c:v>
                </c:pt>
                <c:pt idx="5">
                  <c:v>18</c:v>
                </c:pt>
                <c:pt idx="6">
                  <c:v>23</c:v>
                </c:pt>
                <c:pt idx="7">
                  <c:v>27</c:v>
                </c:pt>
                <c:pt idx="8">
                  <c:v>31</c:v>
                </c:pt>
                <c:pt idx="9">
                  <c:v>6</c:v>
                </c:pt>
                <c:pt idx="10">
                  <c:v>15</c:v>
                </c:pt>
                <c:pt idx="11">
                  <c:v>23</c:v>
                </c:pt>
                <c:pt idx="12">
                  <c:v>18</c:v>
                </c:pt>
                <c:pt idx="13">
                  <c:v>11</c:v>
                </c:pt>
                <c:pt idx="14">
                  <c:v>11</c:v>
                </c:pt>
                <c:pt idx="15">
                  <c:v>29</c:v>
                </c:pt>
                <c:pt idx="16">
                  <c:v>13</c:v>
                </c:pt>
                <c:pt idx="17">
                  <c:v>12</c:v>
                </c:pt>
                <c:pt idx="18">
                  <c:v>14</c:v>
                </c:pt>
                <c:pt idx="19">
                  <c:v>27</c:v>
                </c:pt>
                <c:pt idx="20">
                  <c:v>17</c:v>
                </c:pt>
                <c:pt idx="21">
                  <c:v>18</c:v>
                </c:pt>
                <c:pt idx="22">
                  <c:v>12</c:v>
                </c:pt>
                <c:pt idx="23">
                  <c:v>1</c:v>
                </c:pt>
                <c:pt idx="24">
                  <c:v>23</c:v>
                </c:pt>
                <c:pt idx="25">
                  <c:v>15</c:v>
                </c:pt>
                <c:pt idx="26">
                  <c:v>19</c:v>
                </c:pt>
                <c:pt idx="27">
                  <c:v>29</c:v>
                </c:pt>
                <c:pt idx="28">
                  <c:v>23</c:v>
                </c:pt>
                <c:pt idx="29">
                  <c:v>21</c:v>
                </c:pt>
                <c:pt idx="30">
                  <c:v>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7EC-4448-BF4B-930E6D0531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Depth val="200"/>
        <c:axId val="79988224"/>
        <c:axId val="79996800"/>
        <c:axId val="37797888"/>
      </c:line3DChart>
      <c:catAx>
        <c:axId val="79988224"/>
        <c:scaling>
          <c:orientation val="minMax"/>
        </c:scaling>
        <c:delete val="0"/>
        <c:axPos val="b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5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PE"/>
          </a:p>
        </c:txPr>
        <c:crossAx val="799968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9996800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PE"/>
          </a:p>
        </c:txPr>
        <c:crossAx val="79988224"/>
        <c:crosses val="autoZero"/>
        <c:crossBetween val="between"/>
      </c:valAx>
      <c:serAx>
        <c:axId val="37797888"/>
        <c:scaling>
          <c:orientation val="minMax"/>
        </c:scaling>
        <c:delete val="1"/>
        <c:axPos val="b"/>
        <c:majorTickMark val="out"/>
        <c:minorTickMark val="none"/>
        <c:tickLblPos val="nextTo"/>
        <c:crossAx val="79996800"/>
        <c:crosses val="autoZero"/>
      </c:serAx>
      <c:spPr>
        <a:noFill/>
        <a:ln w="25400">
          <a:noFill/>
        </a:ln>
      </c:spPr>
    </c:plotArea>
    <c:plotVisOnly val="1"/>
    <c:dispBlanksAs val="gap"/>
    <c:showDLblsOverMax val="0"/>
  </c:chart>
  <c:spPr>
    <a:gradFill rotWithShape="0">
      <a:gsLst>
        <a:gs pos="0">
          <a:srgbClr val="666699"/>
        </a:gs>
        <a:gs pos="100000">
          <a:srgbClr val="C0C0C0"/>
        </a:gs>
      </a:gsLst>
      <a:path path="rect">
        <a:fillToRect t="100000" r="100000"/>
      </a:path>
    </a:gradFill>
    <a:ln w="28575">
      <a:solidFill>
        <a:sysClr val="windowText" lastClr="000000"/>
      </a:solidFill>
      <a:prstDash val="solid"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PE"/>
    </a:p>
  </c:txPr>
  <c:printSettings>
    <c:headerFooter alignWithMargins="0"/>
    <c:pageMargins b="1" l="0.75000000000000089" r="0.75000000000000089" t="1" header="0" footer="0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PE"/>
              <a:t>Facturación diaria</a:t>
            </a:r>
          </a:p>
        </c:rich>
      </c:tx>
      <c:layout>
        <c:manualLayout>
          <c:xMode val="edge"/>
          <c:yMode val="edge"/>
          <c:x val="0.31764766706431397"/>
          <c:y val="2.318847143475836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59"/>
      <c:rotY val="20"/>
      <c:depthPercent val="23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gradFill rotWithShape="0">
          <a:gsLst>
            <a:gs pos="0">
              <a:srgbClr val="CCFFFF"/>
            </a:gs>
            <a:gs pos="100000">
              <a:srgbClr val="FFFFFF"/>
            </a:gs>
          </a:gsLst>
          <a:path path="rect">
            <a:fillToRect l="100000" b="100000"/>
          </a:path>
        </a:gradFill>
        <a:ln w="12700">
          <a:solidFill>
            <a:srgbClr val="808080"/>
          </a:solidFill>
          <a:prstDash val="solid"/>
        </a:ln>
      </c:spPr>
    </c:sideWall>
    <c:backWall>
      <c:thickness val="0"/>
      <c:spPr>
        <a:gradFill rotWithShape="0">
          <a:gsLst>
            <a:gs pos="0">
              <a:srgbClr val="CCFFFF"/>
            </a:gs>
            <a:gs pos="100000">
              <a:srgbClr val="FFFFFF"/>
            </a:gs>
          </a:gsLst>
          <a:path path="rect">
            <a:fillToRect l="100000" b="100000"/>
          </a:path>
        </a:gra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8.8235463073420672E-2"/>
          <c:y val="0.14202938753789546"/>
          <c:w val="0.89215857107569518"/>
          <c:h val="0.7710166752057156"/>
        </c:manualLayout>
      </c:layout>
      <c:bar3DChart>
        <c:barDir val="col"/>
        <c:grouping val="clustered"/>
        <c:varyColors val="0"/>
        <c:ser>
          <c:idx val="0"/>
          <c:order val="0"/>
          <c:spPr>
            <a:gradFill rotWithShape="0">
              <a:gsLst>
                <a:gs pos="0">
                  <a:srgbClr val="00FFFF">
                    <a:gamma/>
                    <a:shade val="46275"/>
                    <a:invGamma/>
                  </a:srgbClr>
                </a:gs>
                <a:gs pos="50000">
                  <a:srgbClr val="00FFFF"/>
                </a:gs>
                <a:gs pos="100000">
                  <a:srgbClr val="00FFFF">
                    <a:gamma/>
                    <a:shade val="46275"/>
                    <a:invGamma/>
                  </a:srgbClr>
                </a:gs>
              </a:gsLst>
              <a:lin ang="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Feb!$L$10:$L$40</c:f>
              <c:numCache>
                <c:formatCode>#,##0</c:formatCode>
                <c:ptCount val="31"/>
                <c:pt idx="0">
                  <c:v>12000</c:v>
                </c:pt>
                <c:pt idx="1">
                  <c:v>11200</c:v>
                </c:pt>
                <c:pt idx="2">
                  <c:v>7200</c:v>
                </c:pt>
                <c:pt idx="3">
                  <c:v>5600</c:v>
                </c:pt>
                <c:pt idx="4">
                  <c:v>6400</c:v>
                </c:pt>
                <c:pt idx="5">
                  <c:v>14400</c:v>
                </c:pt>
                <c:pt idx="6">
                  <c:v>18400</c:v>
                </c:pt>
                <c:pt idx="7">
                  <c:v>21600</c:v>
                </c:pt>
                <c:pt idx="8">
                  <c:v>24800</c:v>
                </c:pt>
                <c:pt idx="9">
                  <c:v>4800</c:v>
                </c:pt>
                <c:pt idx="10">
                  <c:v>12000</c:v>
                </c:pt>
                <c:pt idx="11">
                  <c:v>18400</c:v>
                </c:pt>
                <c:pt idx="12">
                  <c:v>14400</c:v>
                </c:pt>
                <c:pt idx="13">
                  <c:v>8800</c:v>
                </c:pt>
                <c:pt idx="14">
                  <c:v>8800</c:v>
                </c:pt>
                <c:pt idx="15">
                  <c:v>23200</c:v>
                </c:pt>
                <c:pt idx="16">
                  <c:v>10400</c:v>
                </c:pt>
                <c:pt idx="17">
                  <c:v>9600</c:v>
                </c:pt>
                <c:pt idx="18">
                  <c:v>11200</c:v>
                </c:pt>
                <c:pt idx="19">
                  <c:v>21600</c:v>
                </c:pt>
                <c:pt idx="20">
                  <c:v>13600</c:v>
                </c:pt>
                <c:pt idx="21">
                  <c:v>14400</c:v>
                </c:pt>
                <c:pt idx="22">
                  <c:v>9600</c:v>
                </c:pt>
                <c:pt idx="23">
                  <c:v>800</c:v>
                </c:pt>
                <c:pt idx="24">
                  <c:v>18400</c:v>
                </c:pt>
                <c:pt idx="25">
                  <c:v>12000</c:v>
                </c:pt>
                <c:pt idx="26">
                  <c:v>15200</c:v>
                </c:pt>
                <c:pt idx="27">
                  <c:v>23200</c:v>
                </c:pt>
                <c:pt idx="28">
                  <c:v>18400</c:v>
                </c:pt>
                <c:pt idx="29">
                  <c:v>16800</c:v>
                </c:pt>
                <c:pt idx="30">
                  <c:v>7200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9B-478D-AF95-56966DA8B1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gapDepth val="200"/>
        <c:shape val="box"/>
        <c:axId val="37656064"/>
        <c:axId val="37657600"/>
        <c:axId val="0"/>
      </c:bar3DChart>
      <c:catAx>
        <c:axId val="37656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PE"/>
          </a:p>
        </c:txPr>
        <c:crossAx val="376576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7657600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PE"/>
          </a:p>
        </c:txPr>
        <c:crossAx val="3765606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gradFill rotWithShape="0">
      <a:gsLst>
        <a:gs pos="0">
          <a:srgbClr val="666699"/>
        </a:gs>
        <a:gs pos="100000">
          <a:srgbClr val="C0C0C0"/>
        </a:gs>
      </a:gsLst>
      <a:path path="rect">
        <a:fillToRect t="100000" r="100000"/>
      </a:path>
    </a:gradFill>
    <a:ln w="28575">
      <a:solidFill>
        <a:sysClr val="windowText" lastClr="000000"/>
      </a:solidFill>
      <a:prstDash val="solid"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PE"/>
    </a:p>
  </c:txPr>
  <c:printSettings>
    <c:headerFooter alignWithMargins="0"/>
    <c:pageMargins b="1" l="0.75000000000000089" r="0.75000000000000089" t="1" header="0" footer="0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PE"/>
              <a:t>Facturación acumulada</a:t>
            </a:r>
          </a:p>
        </c:rich>
      </c:tx>
      <c:layout>
        <c:manualLayout>
          <c:xMode val="edge"/>
          <c:yMode val="edge"/>
          <c:x val="0.26274560115196299"/>
          <c:y val="2.3054755043227664E-2"/>
        </c:manualLayout>
      </c:layout>
      <c:overlay val="0"/>
      <c:spPr>
        <a:noFill/>
        <a:ln w="25400">
          <a:noFill/>
        </a:ln>
      </c:spPr>
    </c:title>
    <c:autoTitleDeleted val="0"/>
    <c:view3D>
      <c:rotX val="35"/>
      <c:hPercent val="100"/>
      <c:rotY val="10"/>
      <c:depthPercent val="23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gradFill rotWithShape="0">
          <a:gsLst>
            <a:gs pos="0">
              <a:srgbClr val="CCFFFF"/>
            </a:gs>
            <a:gs pos="100000">
              <a:srgbClr val="FFFFFF"/>
            </a:gs>
          </a:gsLst>
          <a:path path="rect">
            <a:fillToRect l="100000" b="100000"/>
          </a:path>
        </a:gradFill>
        <a:ln w="12700">
          <a:solidFill>
            <a:srgbClr val="808080"/>
          </a:solidFill>
          <a:prstDash val="solid"/>
        </a:ln>
      </c:spPr>
    </c:sideWall>
    <c:backWall>
      <c:thickness val="0"/>
      <c:spPr>
        <a:gradFill rotWithShape="0">
          <a:gsLst>
            <a:gs pos="0">
              <a:srgbClr val="CCFFFF"/>
            </a:gs>
            <a:gs pos="100000">
              <a:srgbClr val="FFFFFF"/>
            </a:gs>
          </a:gsLst>
          <a:path path="rect">
            <a:fillToRect l="100000" b="100000"/>
          </a:path>
        </a:gra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0392176761980625"/>
          <c:y val="0.10951008645533153"/>
          <c:w val="0.87058990232441547"/>
          <c:h val="0.82708933717579336"/>
        </c:manualLayout>
      </c:layout>
      <c:area3DChart>
        <c:grouping val="standard"/>
        <c:varyColors val="0"/>
        <c:ser>
          <c:idx val="0"/>
          <c:order val="0"/>
          <c:spPr>
            <a:gradFill rotWithShape="0">
              <a:gsLst>
                <a:gs pos="0">
                  <a:srgbClr val="00FF00"/>
                </a:gs>
                <a:gs pos="100000">
                  <a:srgbClr val="00FF00">
                    <a:gamma/>
                    <a:shade val="46275"/>
                    <a:invGamma/>
                  </a:srgbClr>
                </a:gs>
              </a:gsLst>
              <a:path path="rect">
                <a:fillToRect l="100000" b="100000"/>
              </a:path>
            </a:gradFill>
            <a:ln w="12700">
              <a:solidFill>
                <a:srgbClr val="000000"/>
              </a:solidFill>
              <a:prstDash val="solid"/>
            </a:ln>
          </c:spPr>
          <c:val>
            <c:numRef>
              <c:f>Feb!$M$10:$M$40</c:f>
              <c:numCache>
                <c:formatCode>#,##0.00</c:formatCode>
                <c:ptCount val="31"/>
                <c:pt idx="0">
                  <c:v>12000</c:v>
                </c:pt>
                <c:pt idx="1">
                  <c:v>23200</c:v>
                </c:pt>
                <c:pt idx="2">
                  <c:v>30400</c:v>
                </c:pt>
                <c:pt idx="3">
                  <c:v>36000</c:v>
                </c:pt>
                <c:pt idx="4">
                  <c:v>42400</c:v>
                </c:pt>
                <c:pt idx="5">
                  <c:v>56800</c:v>
                </c:pt>
                <c:pt idx="6">
                  <c:v>75200</c:v>
                </c:pt>
                <c:pt idx="7">
                  <c:v>96800</c:v>
                </c:pt>
                <c:pt idx="8">
                  <c:v>121600</c:v>
                </c:pt>
                <c:pt idx="9">
                  <c:v>126400</c:v>
                </c:pt>
                <c:pt idx="10">
                  <c:v>138400</c:v>
                </c:pt>
                <c:pt idx="11">
                  <c:v>156800</c:v>
                </c:pt>
                <c:pt idx="12">
                  <c:v>171200</c:v>
                </c:pt>
                <c:pt idx="13">
                  <c:v>180000</c:v>
                </c:pt>
                <c:pt idx="14">
                  <c:v>188800</c:v>
                </c:pt>
                <c:pt idx="15">
                  <c:v>212000</c:v>
                </c:pt>
                <c:pt idx="16">
                  <c:v>222400</c:v>
                </c:pt>
                <c:pt idx="17">
                  <c:v>232000</c:v>
                </c:pt>
                <c:pt idx="18">
                  <c:v>243200</c:v>
                </c:pt>
                <c:pt idx="19">
                  <c:v>264800</c:v>
                </c:pt>
                <c:pt idx="20">
                  <c:v>278400</c:v>
                </c:pt>
                <c:pt idx="21">
                  <c:v>292800</c:v>
                </c:pt>
                <c:pt idx="22">
                  <c:v>302400</c:v>
                </c:pt>
                <c:pt idx="23">
                  <c:v>303200</c:v>
                </c:pt>
                <c:pt idx="24">
                  <c:v>321600</c:v>
                </c:pt>
                <c:pt idx="25">
                  <c:v>333600</c:v>
                </c:pt>
                <c:pt idx="26">
                  <c:v>348800</c:v>
                </c:pt>
                <c:pt idx="27">
                  <c:v>372000</c:v>
                </c:pt>
                <c:pt idx="28">
                  <c:v>390400</c:v>
                </c:pt>
                <c:pt idx="29">
                  <c:v>407200</c:v>
                </c:pt>
                <c:pt idx="30">
                  <c:v>414400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409-4AF1-A10C-C1C89B83AD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3175">
              <a:solidFill>
                <a:srgbClr val="C0C0C0"/>
              </a:solidFill>
              <a:prstDash val="solid"/>
            </a:ln>
          </c:spPr>
        </c:dropLines>
        <c:gapDepth val="200"/>
        <c:axId val="37669888"/>
        <c:axId val="37774080"/>
        <c:axId val="37801472"/>
      </c:area3DChart>
      <c:catAx>
        <c:axId val="37669888"/>
        <c:scaling>
          <c:orientation val="minMax"/>
        </c:scaling>
        <c:delete val="0"/>
        <c:axPos val="b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5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PE"/>
          </a:p>
        </c:txPr>
        <c:crossAx val="37774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7774080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PE"/>
          </a:p>
        </c:txPr>
        <c:crossAx val="37669888"/>
        <c:crosses val="autoZero"/>
        <c:crossBetween val="midCat"/>
      </c:valAx>
      <c:serAx>
        <c:axId val="37801472"/>
        <c:scaling>
          <c:orientation val="minMax"/>
        </c:scaling>
        <c:delete val="1"/>
        <c:axPos val="b"/>
        <c:majorTickMark val="out"/>
        <c:minorTickMark val="none"/>
        <c:tickLblPos val="nextTo"/>
        <c:crossAx val="37774080"/>
        <c:crosses val="autoZero"/>
      </c:serAx>
      <c:spPr>
        <a:noFill/>
        <a:ln w="25400">
          <a:noFill/>
        </a:ln>
      </c:spPr>
    </c:plotArea>
    <c:plotVisOnly val="1"/>
    <c:dispBlanksAs val="zero"/>
    <c:showDLblsOverMax val="0"/>
  </c:chart>
  <c:spPr>
    <a:gradFill rotWithShape="0">
      <a:gsLst>
        <a:gs pos="0">
          <a:srgbClr val="666699"/>
        </a:gs>
        <a:gs pos="100000">
          <a:srgbClr val="C0C0C0"/>
        </a:gs>
      </a:gsLst>
      <a:path path="rect">
        <a:fillToRect t="100000" r="100000"/>
      </a:path>
    </a:gradFill>
    <a:ln w="28575">
      <a:solidFill>
        <a:sysClr val="windowText" lastClr="000000"/>
      </a:solidFill>
      <a:prstDash val="solid"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PE"/>
    </a:p>
  </c:txPr>
  <c:printSettings>
    <c:headerFooter alignWithMargins="0"/>
    <c:pageMargins b="1" l="0.75000000000000089" r="0.75000000000000089" t="1" header="0" footer="0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PE"/>
              <a:t>Número diario de ventas</a:t>
            </a:r>
          </a:p>
        </c:rich>
      </c:tx>
      <c:layout>
        <c:manualLayout>
          <c:xMode val="edge"/>
          <c:yMode val="edge"/>
          <c:x val="0.25390625"/>
          <c:y val="2.3054755043227664E-2"/>
        </c:manualLayout>
      </c:layout>
      <c:overlay val="0"/>
      <c:spPr>
        <a:noFill/>
        <a:ln w="25400">
          <a:noFill/>
        </a:ln>
      </c:spPr>
    </c:title>
    <c:autoTitleDeleted val="0"/>
    <c:view3D>
      <c:rotX val="22"/>
      <c:hPercent val="100"/>
      <c:rotY val="27"/>
      <c:depthPercent val="23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gradFill rotWithShape="0">
          <a:gsLst>
            <a:gs pos="0">
              <a:srgbClr val="CCFFFF"/>
            </a:gs>
            <a:gs pos="100000">
              <a:srgbClr val="FFFFFF"/>
            </a:gs>
          </a:gsLst>
          <a:path path="rect">
            <a:fillToRect l="100000" b="100000"/>
          </a:path>
        </a:gradFill>
        <a:ln w="12700">
          <a:solidFill>
            <a:srgbClr val="808080"/>
          </a:solidFill>
          <a:prstDash val="solid"/>
        </a:ln>
      </c:spPr>
    </c:sideWall>
    <c:backWall>
      <c:thickness val="0"/>
      <c:spPr>
        <a:gradFill rotWithShape="0">
          <a:gsLst>
            <a:gs pos="0">
              <a:srgbClr val="CCFFFF"/>
            </a:gs>
            <a:gs pos="100000">
              <a:srgbClr val="FFFFFF"/>
            </a:gs>
          </a:gsLst>
          <a:path path="rect">
            <a:fillToRect l="100000" b="100000"/>
          </a:path>
        </a:gra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5.8593750000000014E-2"/>
          <c:y val="0.11815561959654178"/>
          <c:w val="0.91406249999999956"/>
          <c:h val="0.76080691642651455"/>
        </c:manualLayout>
      </c:layout>
      <c:line3DChart>
        <c:grouping val="standard"/>
        <c:varyColors val="0"/>
        <c:ser>
          <c:idx val="0"/>
          <c:order val="0"/>
          <c:spPr>
            <a:gradFill rotWithShape="0">
              <a:gsLst>
                <a:gs pos="0">
                  <a:srgbClr val="FF0000">
                    <a:gamma/>
                    <a:shade val="46275"/>
                    <a:invGamma/>
                  </a:srgbClr>
                </a:gs>
                <a:gs pos="50000">
                  <a:srgbClr val="FF0000"/>
                </a:gs>
                <a:gs pos="100000">
                  <a:srgbClr val="FF0000">
                    <a:gamma/>
                    <a:shade val="46275"/>
                    <a:invGamma/>
                  </a:srgbClr>
                </a:gs>
              </a:gsLst>
              <a:lin ang="2700000" scaled="1"/>
            </a:gradFill>
            <a:ln w="12700">
              <a:solidFill>
                <a:srgbClr val="000000"/>
              </a:solidFill>
              <a:prstDash val="solid"/>
            </a:ln>
          </c:spPr>
          <c:val>
            <c:numRef>
              <c:f>Mar!$J$10:$J$40</c:f>
              <c:numCache>
                <c:formatCode>#,##0</c:formatCode>
                <c:ptCount val="31"/>
                <c:pt idx="0">
                  <c:v>5</c:v>
                </c:pt>
                <c:pt idx="1">
                  <c:v>14</c:v>
                </c:pt>
                <c:pt idx="2">
                  <c:v>9</c:v>
                </c:pt>
                <c:pt idx="3">
                  <c:v>7</c:v>
                </c:pt>
                <c:pt idx="4">
                  <c:v>8</c:v>
                </c:pt>
                <c:pt idx="5">
                  <c:v>18</c:v>
                </c:pt>
                <c:pt idx="6">
                  <c:v>23</c:v>
                </c:pt>
                <c:pt idx="7">
                  <c:v>27</c:v>
                </c:pt>
                <c:pt idx="8">
                  <c:v>31</c:v>
                </c:pt>
                <c:pt idx="9">
                  <c:v>6</c:v>
                </c:pt>
                <c:pt idx="10">
                  <c:v>15</c:v>
                </c:pt>
                <c:pt idx="11">
                  <c:v>23</c:v>
                </c:pt>
                <c:pt idx="12">
                  <c:v>18</c:v>
                </c:pt>
                <c:pt idx="13">
                  <c:v>11</c:v>
                </c:pt>
                <c:pt idx="14">
                  <c:v>11</c:v>
                </c:pt>
                <c:pt idx="15">
                  <c:v>29</c:v>
                </c:pt>
                <c:pt idx="16">
                  <c:v>13</c:v>
                </c:pt>
                <c:pt idx="17">
                  <c:v>12</c:v>
                </c:pt>
                <c:pt idx="18">
                  <c:v>14</c:v>
                </c:pt>
                <c:pt idx="19">
                  <c:v>27</c:v>
                </c:pt>
                <c:pt idx="20">
                  <c:v>17</c:v>
                </c:pt>
                <c:pt idx="21">
                  <c:v>18</c:v>
                </c:pt>
                <c:pt idx="22">
                  <c:v>12</c:v>
                </c:pt>
                <c:pt idx="23">
                  <c:v>1</c:v>
                </c:pt>
                <c:pt idx="24">
                  <c:v>23</c:v>
                </c:pt>
                <c:pt idx="25">
                  <c:v>15</c:v>
                </c:pt>
                <c:pt idx="26">
                  <c:v>19</c:v>
                </c:pt>
                <c:pt idx="27">
                  <c:v>29</c:v>
                </c:pt>
                <c:pt idx="28">
                  <c:v>23</c:v>
                </c:pt>
                <c:pt idx="29">
                  <c:v>21</c:v>
                </c:pt>
                <c:pt idx="30">
                  <c:v>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2D5-430D-A14D-E987B50E1A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Depth val="200"/>
        <c:axId val="79988224"/>
        <c:axId val="79996800"/>
        <c:axId val="37797888"/>
      </c:line3DChart>
      <c:catAx>
        <c:axId val="79988224"/>
        <c:scaling>
          <c:orientation val="minMax"/>
        </c:scaling>
        <c:delete val="0"/>
        <c:axPos val="b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5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PE"/>
          </a:p>
        </c:txPr>
        <c:crossAx val="799968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9996800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PE"/>
          </a:p>
        </c:txPr>
        <c:crossAx val="79988224"/>
        <c:crosses val="autoZero"/>
        <c:crossBetween val="between"/>
      </c:valAx>
      <c:serAx>
        <c:axId val="37797888"/>
        <c:scaling>
          <c:orientation val="minMax"/>
        </c:scaling>
        <c:delete val="1"/>
        <c:axPos val="b"/>
        <c:majorTickMark val="out"/>
        <c:minorTickMark val="none"/>
        <c:tickLblPos val="nextTo"/>
        <c:crossAx val="79996800"/>
        <c:crosses val="autoZero"/>
      </c:serAx>
      <c:spPr>
        <a:noFill/>
        <a:ln w="25400">
          <a:noFill/>
        </a:ln>
      </c:spPr>
    </c:plotArea>
    <c:plotVisOnly val="1"/>
    <c:dispBlanksAs val="gap"/>
    <c:showDLblsOverMax val="0"/>
  </c:chart>
  <c:spPr>
    <a:gradFill rotWithShape="0">
      <a:gsLst>
        <a:gs pos="0">
          <a:srgbClr val="666699"/>
        </a:gs>
        <a:gs pos="100000">
          <a:srgbClr val="C0C0C0"/>
        </a:gs>
      </a:gsLst>
      <a:path path="rect">
        <a:fillToRect t="100000" r="100000"/>
      </a:path>
    </a:gradFill>
    <a:ln w="28575">
      <a:solidFill>
        <a:sysClr val="windowText" lastClr="000000"/>
      </a:solidFill>
      <a:prstDash val="solid"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PE"/>
    </a:p>
  </c:txPr>
  <c:printSettings>
    <c:headerFooter alignWithMargins="0"/>
    <c:pageMargins b="1" l="0.75000000000000089" r="0.75000000000000089" t="1" header="0" footer="0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PE"/>
              <a:t>Facturación diaria</a:t>
            </a:r>
          </a:p>
        </c:rich>
      </c:tx>
      <c:layout>
        <c:manualLayout>
          <c:xMode val="edge"/>
          <c:yMode val="edge"/>
          <c:x val="0.31764766706431397"/>
          <c:y val="2.318847143475836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59"/>
      <c:rotY val="20"/>
      <c:depthPercent val="23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gradFill rotWithShape="0">
          <a:gsLst>
            <a:gs pos="0">
              <a:srgbClr val="CCFFFF"/>
            </a:gs>
            <a:gs pos="100000">
              <a:srgbClr val="FFFFFF"/>
            </a:gs>
          </a:gsLst>
          <a:path path="rect">
            <a:fillToRect l="100000" b="100000"/>
          </a:path>
        </a:gradFill>
        <a:ln w="12700">
          <a:solidFill>
            <a:srgbClr val="808080"/>
          </a:solidFill>
          <a:prstDash val="solid"/>
        </a:ln>
      </c:spPr>
    </c:sideWall>
    <c:backWall>
      <c:thickness val="0"/>
      <c:spPr>
        <a:gradFill rotWithShape="0">
          <a:gsLst>
            <a:gs pos="0">
              <a:srgbClr val="CCFFFF"/>
            </a:gs>
            <a:gs pos="100000">
              <a:srgbClr val="FFFFFF"/>
            </a:gs>
          </a:gsLst>
          <a:path path="rect">
            <a:fillToRect l="100000" b="100000"/>
          </a:path>
        </a:gra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8.8235463073420672E-2"/>
          <c:y val="0.14202938753789546"/>
          <c:w val="0.89215857107569518"/>
          <c:h val="0.7710166752057156"/>
        </c:manualLayout>
      </c:layout>
      <c:bar3DChart>
        <c:barDir val="col"/>
        <c:grouping val="clustered"/>
        <c:varyColors val="0"/>
        <c:ser>
          <c:idx val="0"/>
          <c:order val="0"/>
          <c:spPr>
            <a:gradFill rotWithShape="0">
              <a:gsLst>
                <a:gs pos="0">
                  <a:srgbClr val="00FFFF">
                    <a:gamma/>
                    <a:shade val="46275"/>
                    <a:invGamma/>
                  </a:srgbClr>
                </a:gs>
                <a:gs pos="50000">
                  <a:srgbClr val="00FFFF"/>
                </a:gs>
                <a:gs pos="100000">
                  <a:srgbClr val="00FFFF">
                    <a:gamma/>
                    <a:shade val="46275"/>
                    <a:invGamma/>
                  </a:srgbClr>
                </a:gs>
              </a:gsLst>
              <a:lin ang="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Mar!$L$10:$L$40</c:f>
              <c:numCache>
                <c:formatCode>#,##0</c:formatCode>
                <c:ptCount val="31"/>
                <c:pt idx="0">
                  <c:v>12000</c:v>
                </c:pt>
                <c:pt idx="1">
                  <c:v>11200</c:v>
                </c:pt>
                <c:pt idx="2">
                  <c:v>7200</c:v>
                </c:pt>
                <c:pt idx="3">
                  <c:v>5600</c:v>
                </c:pt>
                <c:pt idx="4">
                  <c:v>6400</c:v>
                </c:pt>
                <c:pt idx="5">
                  <c:v>14400</c:v>
                </c:pt>
                <c:pt idx="6">
                  <c:v>18400</c:v>
                </c:pt>
                <c:pt idx="7">
                  <c:v>21600</c:v>
                </c:pt>
                <c:pt idx="8">
                  <c:v>24800</c:v>
                </c:pt>
                <c:pt idx="9">
                  <c:v>4800</c:v>
                </c:pt>
                <c:pt idx="10">
                  <c:v>12000</c:v>
                </c:pt>
                <c:pt idx="11">
                  <c:v>18400</c:v>
                </c:pt>
                <c:pt idx="12">
                  <c:v>14400</c:v>
                </c:pt>
                <c:pt idx="13">
                  <c:v>8800</c:v>
                </c:pt>
                <c:pt idx="14">
                  <c:v>8800</c:v>
                </c:pt>
                <c:pt idx="15">
                  <c:v>23200</c:v>
                </c:pt>
                <c:pt idx="16">
                  <c:v>10400</c:v>
                </c:pt>
                <c:pt idx="17">
                  <c:v>9600</c:v>
                </c:pt>
                <c:pt idx="18">
                  <c:v>11200</c:v>
                </c:pt>
                <c:pt idx="19">
                  <c:v>21600</c:v>
                </c:pt>
                <c:pt idx="20">
                  <c:v>13600</c:v>
                </c:pt>
                <c:pt idx="21">
                  <c:v>14400</c:v>
                </c:pt>
                <c:pt idx="22">
                  <c:v>9600</c:v>
                </c:pt>
                <c:pt idx="23">
                  <c:v>800</c:v>
                </c:pt>
                <c:pt idx="24">
                  <c:v>18400</c:v>
                </c:pt>
                <c:pt idx="25">
                  <c:v>12000</c:v>
                </c:pt>
                <c:pt idx="26">
                  <c:v>15200</c:v>
                </c:pt>
                <c:pt idx="27">
                  <c:v>23200</c:v>
                </c:pt>
                <c:pt idx="28">
                  <c:v>18400</c:v>
                </c:pt>
                <c:pt idx="29">
                  <c:v>16800</c:v>
                </c:pt>
                <c:pt idx="30">
                  <c:v>7200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C5B-49F7-8C39-86A2194605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gapDepth val="200"/>
        <c:shape val="box"/>
        <c:axId val="37656064"/>
        <c:axId val="37657600"/>
        <c:axId val="0"/>
      </c:bar3DChart>
      <c:catAx>
        <c:axId val="37656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PE"/>
          </a:p>
        </c:txPr>
        <c:crossAx val="376576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7657600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PE"/>
          </a:p>
        </c:txPr>
        <c:crossAx val="3765606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gradFill rotWithShape="0">
      <a:gsLst>
        <a:gs pos="0">
          <a:srgbClr val="666699"/>
        </a:gs>
        <a:gs pos="100000">
          <a:srgbClr val="C0C0C0"/>
        </a:gs>
      </a:gsLst>
      <a:path path="rect">
        <a:fillToRect t="100000" r="100000"/>
      </a:path>
    </a:gradFill>
    <a:ln w="28575">
      <a:solidFill>
        <a:sysClr val="windowText" lastClr="000000"/>
      </a:solidFill>
      <a:prstDash val="solid"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PE"/>
    </a:p>
  </c:txPr>
  <c:printSettings>
    <c:headerFooter alignWithMargins="0"/>
    <c:pageMargins b="1" l="0.75000000000000089" r="0.75000000000000089" t="1" header="0" footer="0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PE"/>
              <a:t>Facturación acumulada</a:t>
            </a:r>
          </a:p>
        </c:rich>
      </c:tx>
      <c:layout>
        <c:manualLayout>
          <c:xMode val="edge"/>
          <c:yMode val="edge"/>
          <c:x val="0.26274560115196299"/>
          <c:y val="2.3054755043227664E-2"/>
        </c:manualLayout>
      </c:layout>
      <c:overlay val="0"/>
      <c:spPr>
        <a:noFill/>
        <a:ln w="25400">
          <a:noFill/>
        </a:ln>
      </c:spPr>
    </c:title>
    <c:autoTitleDeleted val="0"/>
    <c:view3D>
      <c:rotX val="35"/>
      <c:hPercent val="100"/>
      <c:rotY val="10"/>
      <c:depthPercent val="23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gradFill rotWithShape="0">
          <a:gsLst>
            <a:gs pos="0">
              <a:srgbClr val="CCFFFF"/>
            </a:gs>
            <a:gs pos="100000">
              <a:srgbClr val="FFFFFF"/>
            </a:gs>
          </a:gsLst>
          <a:path path="rect">
            <a:fillToRect l="100000" b="100000"/>
          </a:path>
        </a:gradFill>
        <a:ln w="12700">
          <a:solidFill>
            <a:srgbClr val="808080"/>
          </a:solidFill>
          <a:prstDash val="solid"/>
        </a:ln>
      </c:spPr>
    </c:sideWall>
    <c:backWall>
      <c:thickness val="0"/>
      <c:spPr>
        <a:gradFill rotWithShape="0">
          <a:gsLst>
            <a:gs pos="0">
              <a:srgbClr val="CCFFFF"/>
            </a:gs>
            <a:gs pos="100000">
              <a:srgbClr val="FFFFFF"/>
            </a:gs>
          </a:gsLst>
          <a:path path="rect">
            <a:fillToRect l="100000" b="100000"/>
          </a:path>
        </a:gra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0392176761980625"/>
          <c:y val="0.10951008645533153"/>
          <c:w val="0.87058990232441547"/>
          <c:h val="0.82708933717579336"/>
        </c:manualLayout>
      </c:layout>
      <c:area3DChart>
        <c:grouping val="standard"/>
        <c:varyColors val="0"/>
        <c:ser>
          <c:idx val="0"/>
          <c:order val="0"/>
          <c:spPr>
            <a:gradFill rotWithShape="0">
              <a:gsLst>
                <a:gs pos="0">
                  <a:srgbClr val="00FF00"/>
                </a:gs>
                <a:gs pos="100000">
                  <a:srgbClr val="00FF00">
                    <a:gamma/>
                    <a:shade val="46275"/>
                    <a:invGamma/>
                  </a:srgbClr>
                </a:gs>
              </a:gsLst>
              <a:path path="rect">
                <a:fillToRect l="100000" b="100000"/>
              </a:path>
            </a:gradFill>
            <a:ln w="12700">
              <a:solidFill>
                <a:srgbClr val="000000"/>
              </a:solidFill>
              <a:prstDash val="solid"/>
            </a:ln>
          </c:spPr>
          <c:val>
            <c:numRef>
              <c:f>Mar!$M$10:$M$40</c:f>
              <c:numCache>
                <c:formatCode>#,##0.00</c:formatCode>
                <c:ptCount val="31"/>
                <c:pt idx="0">
                  <c:v>12000</c:v>
                </c:pt>
                <c:pt idx="1">
                  <c:v>23200</c:v>
                </c:pt>
                <c:pt idx="2">
                  <c:v>30400</c:v>
                </c:pt>
                <c:pt idx="3">
                  <c:v>36000</c:v>
                </c:pt>
                <c:pt idx="4">
                  <c:v>42400</c:v>
                </c:pt>
                <c:pt idx="5">
                  <c:v>56800</c:v>
                </c:pt>
                <c:pt idx="6">
                  <c:v>75200</c:v>
                </c:pt>
                <c:pt idx="7">
                  <c:v>96800</c:v>
                </c:pt>
                <c:pt idx="8">
                  <c:v>121600</c:v>
                </c:pt>
                <c:pt idx="9">
                  <c:v>126400</c:v>
                </c:pt>
                <c:pt idx="10">
                  <c:v>138400</c:v>
                </c:pt>
                <c:pt idx="11">
                  <c:v>156800</c:v>
                </c:pt>
                <c:pt idx="12">
                  <c:v>171200</c:v>
                </c:pt>
                <c:pt idx="13">
                  <c:v>180000</c:v>
                </c:pt>
                <c:pt idx="14">
                  <c:v>188800</c:v>
                </c:pt>
                <c:pt idx="15">
                  <c:v>212000</c:v>
                </c:pt>
                <c:pt idx="16">
                  <c:v>222400</c:v>
                </c:pt>
                <c:pt idx="17">
                  <c:v>232000</c:v>
                </c:pt>
                <c:pt idx="18">
                  <c:v>243200</c:v>
                </c:pt>
                <c:pt idx="19">
                  <c:v>264800</c:v>
                </c:pt>
                <c:pt idx="20">
                  <c:v>278400</c:v>
                </c:pt>
                <c:pt idx="21">
                  <c:v>292800</c:v>
                </c:pt>
                <c:pt idx="22">
                  <c:v>302400</c:v>
                </c:pt>
                <c:pt idx="23">
                  <c:v>303200</c:v>
                </c:pt>
                <c:pt idx="24">
                  <c:v>321600</c:v>
                </c:pt>
                <c:pt idx="25">
                  <c:v>333600</c:v>
                </c:pt>
                <c:pt idx="26">
                  <c:v>348800</c:v>
                </c:pt>
                <c:pt idx="27">
                  <c:v>372000</c:v>
                </c:pt>
                <c:pt idx="28">
                  <c:v>390400</c:v>
                </c:pt>
                <c:pt idx="29">
                  <c:v>407200</c:v>
                </c:pt>
                <c:pt idx="30">
                  <c:v>414400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89C-407A-96F6-F5D3251872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3175">
              <a:solidFill>
                <a:srgbClr val="C0C0C0"/>
              </a:solidFill>
              <a:prstDash val="solid"/>
            </a:ln>
          </c:spPr>
        </c:dropLines>
        <c:gapDepth val="200"/>
        <c:axId val="37669888"/>
        <c:axId val="37774080"/>
        <c:axId val="37801472"/>
      </c:area3DChart>
      <c:catAx>
        <c:axId val="37669888"/>
        <c:scaling>
          <c:orientation val="minMax"/>
        </c:scaling>
        <c:delete val="0"/>
        <c:axPos val="b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5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PE"/>
          </a:p>
        </c:txPr>
        <c:crossAx val="37774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7774080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PE"/>
          </a:p>
        </c:txPr>
        <c:crossAx val="37669888"/>
        <c:crosses val="autoZero"/>
        <c:crossBetween val="midCat"/>
      </c:valAx>
      <c:serAx>
        <c:axId val="37801472"/>
        <c:scaling>
          <c:orientation val="minMax"/>
        </c:scaling>
        <c:delete val="1"/>
        <c:axPos val="b"/>
        <c:majorTickMark val="out"/>
        <c:minorTickMark val="none"/>
        <c:tickLblPos val="nextTo"/>
        <c:crossAx val="37774080"/>
        <c:crosses val="autoZero"/>
      </c:serAx>
      <c:spPr>
        <a:noFill/>
        <a:ln w="25400">
          <a:noFill/>
        </a:ln>
      </c:spPr>
    </c:plotArea>
    <c:plotVisOnly val="1"/>
    <c:dispBlanksAs val="zero"/>
    <c:showDLblsOverMax val="0"/>
  </c:chart>
  <c:spPr>
    <a:gradFill rotWithShape="0">
      <a:gsLst>
        <a:gs pos="0">
          <a:srgbClr val="666699"/>
        </a:gs>
        <a:gs pos="100000">
          <a:srgbClr val="C0C0C0"/>
        </a:gs>
      </a:gsLst>
      <a:path path="rect">
        <a:fillToRect t="100000" r="100000"/>
      </a:path>
    </a:gradFill>
    <a:ln w="28575">
      <a:solidFill>
        <a:sysClr val="windowText" lastClr="000000"/>
      </a:solidFill>
      <a:prstDash val="solid"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PE"/>
    </a:p>
  </c:txPr>
  <c:printSettings>
    <c:headerFooter alignWithMargins="0"/>
    <c:pageMargins b="1" l="0.75000000000000089" r="0.75000000000000089" t="1" header="0" footer="0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PE"/>
              <a:t>Número diario de ventas</a:t>
            </a:r>
          </a:p>
        </c:rich>
      </c:tx>
      <c:layout>
        <c:manualLayout>
          <c:xMode val="edge"/>
          <c:yMode val="edge"/>
          <c:x val="0.25390625"/>
          <c:y val="2.3054755043227664E-2"/>
        </c:manualLayout>
      </c:layout>
      <c:overlay val="0"/>
      <c:spPr>
        <a:noFill/>
        <a:ln w="25400">
          <a:noFill/>
        </a:ln>
      </c:spPr>
    </c:title>
    <c:autoTitleDeleted val="0"/>
    <c:view3D>
      <c:rotX val="22"/>
      <c:hPercent val="100"/>
      <c:rotY val="27"/>
      <c:depthPercent val="23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gradFill rotWithShape="0">
          <a:gsLst>
            <a:gs pos="0">
              <a:srgbClr val="CCFFFF"/>
            </a:gs>
            <a:gs pos="100000">
              <a:srgbClr val="FFFFFF"/>
            </a:gs>
          </a:gsLst>
          <a:path path="rect">
            <a:fillToRect l="100000" b="100000"/>
          </a:path>
        </a:gradFill>
        <a:ln w="12700">
          <a:solidFill>
            <a:srgbClr val="808080"/>
          </a:solidFill>
          <a:prstDash val="solid"/>
        </a:ln>
      </c:spPr>
    </c:sideWall>
    <c:backWall>
      <c:thickness val="0"/>
      <c:spPr>
        <a:gradFill rotWithShape="0">
          <a:gsLst>
            <a:gs pos="0">
              <a:srgbClr val="CCFFFF"/>
            </a:gs>
            <a:gs pos="100000">
              <a:srgbClr val="FFFFFF"/>
            </a:gs>
          </a:gsLst>
          <a:path path="rect">
            <a:fillToRect l="100000" b="100000"/>
          </a:path>
        </a:gra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5.8593750000000014E-2"/>
          <c:y val="0.11815561959654178"/>
          <c:w val="0.91406249999999956"/>
          <c:h val="0.76080691642651455"/>
        </c:manualLayout>
      </c:layout>
      <c:line3DChart>
        <c:grouping val="standard"/>
        <c:varyColors val="0"/>
        <c:ser>
          <c:idx val="0"/>
          <c:order val="0"/>
          <c:spPr>
            <a:gradFill rotWithShape="0">
              <a:gsLst>
                <a:gs pos="0">
                  <a:srgbClr val="FF0000">
                    <a:gamma/>
                    <a:shade val="46275"/>
                    <a:invGamma/>
                  </a:srgbClr>
                </a:gs>
                <a:gs pos="50000">
                  <a:srgbClr val="FF0000"/>
                </a:gs>
                <a:gs pos="100000">
                  <a:srgbClr val="FF0000">
                    <a:gamma/>
                    <a:shade val="46275"/>
                    <a:invGamma/>
                  </a:srgbClr>
                </a:gs>
              </a:gsLst>
              <a:lin ang="2700000" scaled="1"/>
            </a:gradFill>
            <a:ln w="12700">
              <a:solidFill>
                <a:srgbClr val="000000"/>
              </a:solidFill>
              <a:prstDash val="solid"/>
            </a:ln>
          </c:spPr>
          <c:val>
            <c:numRef>
              <c:f>Abr!$J$10:$J$40</c:f>
              <c:numCache>
                <c:formatCode>#,##0</c:formatCode>
                <c:ptCount val="31"/>
                <c:pt idx="0">
                  <c:v>5</c:v>
                </c:pt>
                <c:pt idx="1">
                  <c:v>14</c:v>
                </c:pt>
                <c:pt idx="2">
                  <c:v>9</c:v>
                </c:pt>
                <c:pt idx="3">
                  <c:v>7</c:v>
                </c:pt>
                <c:pt idx="4">
                  <c:v>8</c:v>
                </c:pt>
                <c:pt idx="5">
                  <c:v>18</c:v>
                </c:pt>
                <c:pt idx="6">
                  <c:v>23</c:v>
                </c:pt>
                <c:pt idx="7">
                  <c:v>27</c:v>
                </c:pt>
                <c:pt idx="8">
                  <c:v>31</c:v>
                </c:pt>
                <c:pt idx="9">
                  <c:v>6</c:v>
                </c:pt>
                <c:pt idx="10">
                  <c:v>15</c:v>
                </c:pt>
                <c:pt idx="11">
                  <c:v>23</c:v>
                </c:pt>
                <c:pt idx="12">
                  <c:v>18</c:v>
                </c:pt>
                <c:pt idx="13">
                  <c:v>11</c:v>
                </c:pt>
                <c:pt idx="14">
                  <c:v>11</c:v>
                </c:pt>
                <c:pt idx="15">
                  <c:v>29</c:v>
                </c:pt>
                <c:pt idx="16">
                  <c:v>13</c:v>
                </c:pt>
                <c:pt idx="17">
                  <c:v>12</c:v>
                </c:pt>
                <c:pt idx="18">
                  <c:v>14</c:v>
                </c:pt>
                <c:pt idx="19">
                  <c:v>27</c:v>
                </c:pt>
                <c:pt idx="20">
                  <c:v>17</c:v>
                </c:pt>
                <c:pt idx="21">
                  <c:v>18</c:v>
                </c:pt>
                <c:pt idx="22">
                  <c:v>12</c:v>
                </c:pt>
                <c:pt idx="23">
                  <c:v>1</c:v>
                </c:pt>
                <c:pt idx="24">
                  <c:v>23</c:v>
                </c:pt>
                <c:pt idx="25">
                  <c:v>15</c:v>
                </c:pt>
                <c:pt idx="26">
                  <c:v>19</c:v>
                </c:pt>
                <c:pt idx="27">
                  <c:v>29</c:v>
                </c:pt>
                <c:pt idx="28">
                  <c:v>23</c:v>
                </c:pt>
                <c:pt idx="29">
                  <c:v>21</c:v>
                </c:pt>
                <c:pt idx="30">
                  <c:v>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26E-4E22-A140-D84947A02E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Depth val="200"/>
        <c:axId val="79988224"/>
        <c:axId val="79996800"/>
        <c:axId val="37797888"/>
      </c:line3DChart>
      <c:catAx>
        <c:axId val="79988224"/>
        <c:scaling>
          <c:orientation val="minMax"/>
        </c:scaling>
        <c:delete val="0"/>
        <c:axPos val="b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5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PE"/>
          </a:p>
        </c:txPr>
        <c:crossAx val="799968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9996800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PE"/>
          </a:p>
        </c:txPr>
        <c:crossAx val="79988224"/>
        <c:crosses val="autoZero"/>
        <c:crossBetween val="between"/>
      </c:valAx>
      <c:serAx>
        <c:axId val="37797888"/>
        <c:scaling>
          <c:orientation val="minMax"/>
        </c:scaling>
        <c:delete val="1"/>
        <c:axPos val="b"/>
        <c:majorTickMark val="out"/>
        <c:minorTickMark val="none"/>
        <c:tickLblPos val="nextTo"/>
        <c:crossAx val="79996800"/>
        <c:crosses val="autoZero"/>
      </c:serAx>
      <c:spPr>
        <a:noFill/>
        <a:ln w="25400">
          <a:noFill/>
        </a:ln>
      </c:spPr>
    </c:plotArea>
    <c:plotVisOnly val="1"/>
    <c:dispBlanksAs val="gap"/>
    <c:showDLblsOverMax val="0"/>
  </c:chart>
  <c:spPr>
    <a:gradFill rotWithShape="0">
      <a:gsLst>
        <a:gs pos="0">
          <a:srgbClr val="666699"/>
        </a:gs>
        <a:gs pos="100000">
          <a:srgbClr val="C0C0C0"/>
        </a:gs>
      </a:gsLst>
      <a:path path="rect">
        <a:fillToRect t="100000" r="100000"/>
      </a:path>
    </a:gradFill>
    <a:ln w="28575">
      <a:solidFill>
        <a:sysClr val="windowText" lastClr="000000"/>
      </a:solidFill>
      <a:prstDash val="solid"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PE"/>
    </a:p>
  </c:txPr>
  <c:printSettings>
    <c:headerFooter alignWithMargins="0"/>
    <c:pageMargins b="1" l="0.75000000000000089" r="0.75000000000000089" t="1" header="0" footer="0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PE"/>
              <a:t>Facturación diaria</a:t>
            </a:r>
          </a:p>
        </c:rich>
      </c:tx>
      <c:layout>
        <c:manualLayout>
          <c:xMode val="edge"/>
          <c:yMode val="edge"/>
          <c:x val="0.31764766706431397"/>
          <c:y val="2.318847143475836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59"/>
      <c:rotY val="20"/>
      <c:depthPercent val="23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gradFill rotWithShape="0">
          <a:gsLst>
            <a:gs pos="0">
              <a:srgbClr val="CCFFFF"/>
            </a:gs>
            <a:gs pos="100000">
              <a:srgbClr val="FFFFFF"/>
            </a:gs>
          </a:gsLst>
          <a:path path="rect">
            <a:fillToRect l="100000" b="100000"/>
          </a:path>
        </a:gradFill>
        <a:ln w="12700">
          <a:solidFill>
            <a:srgbClr val="808080"/>
          </a:solidFill>
          <a:prstDash val="solid"/>
        </a:ln>
      </c:spPr>
    </c:sideWall>
    <c:backWall>
      <c:thickness val="0"/>
      <c:spPr>
        <a:gradFill rotWithShape="0">
          <a:gsLst>
            <a:gs pos="0">
              <a:srgbClr val="CCFFFF"/>
            </a:gs>
            <a:gs pos="100000">
              <a:srgbClr val="FFFFFF"/>
            </a:gs>
          </a:gsLst>
          <a:path path="rect">
            <a:fillToRect l="100000" b="100000"/>
          </a:path>
        </a:gra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8.8235463073420672E-2"/>
          <c:y val="0.14202938753789546"/>
          <c:w val="0.89215857107569518"/>
          <c:h val="0.7710166752057156"/>
        </c:manualLayout>
      </c:layout>
      <c:bar3DChart>
        <c:barDir val="col"/>
        <c:grouping val="clustered"/>
        <c:varyColors val="0"/>
        <c:ser>
          <c:idx val="0"/>
          <c:order val="0"/>
          <c:spPr>
            <a:gradFill rotWithShape="0">
              <a:gsLst>
                <a:gs pos="0">
                  <a:srgbClr val="00FFFF">
                    <a:gamma/>
                    <a:shade val="46275"/>
                    <a:invGamma/>
                  </a:srgbClr>
                </a:gs>
                <a:gs pos="50000">
                  <a:srgbClr val="00FFFF"/>
                </a:gs>
                <a:gs pos="100000">
                  <a:srgbClr val="00FFFF">
                    <a:gamma/>
                    <a:shade val="46275"/>
                    <a:invGamma/>
                  </a:srgbClr>
                </a:gs>
              </a:gsLst>
              <a:lin ang="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Abr!$L$10:$L$40</c:f>
              <c:numCache>
                <c:formatCode>#,##0</c:formatCode>
                <c:ptCount val="31"/>
                <c:pt idx="0">
                  <c:v>12000</c:v>
                </c:pt>
                <c:pt idx="1">
                  <c:v>11200</c:v>
                </c:pt>
                <c:pt idx="2">
                  <c:v>7200</c:v>
                </c:pt>
                <c:pt idx="3">
                  <c:v>5600</c:v>
                </c:pt>
                <c:pt idx="4">
                  <c:v>6400</c:v>
                </c:pt>
                <c:pt idx="5">
                  <c:v>14400</c:v>
                </c:pt>
                <c:pt idx="6">
                  <c:v>18400</c:v>
                </c:pt>
                <c:pt idx="7">
                  <c:v>21600</c:v>
                </c:pt>
                <c:pt idx="8">
                  <c:v>24800</c:v>
                </c:pt>
                <c:pt idx="9">
                  <c:v>4800</c:v>
                </c:pt>
                <c:pt idx="10">
                  <c:v>12000</c:v>
                </c:pt>
                <c:pt idx="11">
                  <c:v>18400</c:v>
                </c:pt>
                <c:pt idx="12">
                  <c:v>14400</c:v>
                </c:pt>
                <c:pt idx="13">
                  <c:v>8800</c:v>
                </c:pt>
                <c:pt idx="14">
                  <c:v>8800</c:v>
                </c:pt>
                <c:pt idx="15">
                  <c:v>23200</c:v>
                </c:pt>
                <c:pt idx="16">
                  <c:v>10400</c:v>
                </c:pt>
                <c:pt idx="17">
                  <c:v>9600</c:v>
                </c:pt>
                <c:pt idx="18">
                  <c:v>11200</c:v>
                </c:pt>
                <c:pt idx="19">
                  <c:v>21600</c:v>
                </c:pt>
                <c:pt idx="20">
                  <c:v>13600</c:v>
                </c:pt>
                <c:pt idx="21">
                  <c:v>14400</c:v>
                </c:pt>
                <c:pt idx="22">
                  <c:v>9600</c:v>
                </c:pt>
                <c:pt idx="23">
                  <c:v>800</c:v>
                </c:pt>
                <c:pt idx="24">
                  <c:v>18400</c:v>
                </c:pt>
                <c:pt idx="25">
                  <c:v>12000</c:v>
                </c:pt>
                <c:pt idx="26">
                  <c:v>15200</c:v>
                </c:pt>
                <c:pt idx="27">
                  <c:v>23200</c:v>
                </c:pt>
                <c:pt idx="28">
                  <c:v>18400</c:v>
                </c:pt>
                <c:pt idx="29">
                  <c:v>16800</c:v>
                </c:pt>
                <c:pt idx="30">
                  <c:v>7200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487-4D06-BDDA-0773B58CD2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gapDepth val="200"/>
        <c:shape val="box"/>
        <c:axId val="37656064"/>
        <c:axId val="37657600"/>
        <c:axId val="0"/>
      </c:bar3DChart>
      <c:catAx>
        <c:axId val="37656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PE"/>
          </a:p>
        </c:txPr>
        <c:crossAx val="376576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7657600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PE"/>
          </a:p>
        </c:txPr>
        <c:crossAx val="3765606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gradFill rotWithShape="0">
      <a:gsLst>
        <a:gs pos="0">
          <a:srgbClr val="666699"/>
        </a:gs>
        <a:gs pos="100000">
          <a:srgbClr val="C0C0C0"/>
        </a:gs>
      </a:gsLst>
      <a:path path="rect">
        <a:fillToRect t="100000" r="100000"/>
      </a:path>
    </a:gradFill>
    <a:ln w="28575">
      <a:solidFill>
        <a:sysClr val="windowText" lastClr="000000"/>
      </a:solidFill>
      <a:prstDash val="solid"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PE"/>
    </a:p>
  </c:txPr>
  <c:printSettings>
    <c:headerFooter alignWithMargins="0"/>
    <c:pageMargins b="1" l="0.75000000000000089" r="0.75000000000000089" t="1" header="0" footer="0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PE"/>
              <a:t>Facturación acumulada</a:t>
            </a:r>
          </a:p>
        </c:rich>
      </c:tx>
      <c:layout>
        <c:manualLayout>
          <c:xMode val="edge"/>
          <c:yMode val="edge"/>
          <c:x val="0.26274560115196299"/>
          <c:y val="2.3054755043227664E-2"/>
        </c:manualLayout>
      </c:layout>
      <c:overlay val="0"/>
      <c:spPr>
        <a:noFill/>
        <a:ln w="25400">
          <a:noFill/>
        </a:ln>
      </c:spPr>
    </c:title>
    <c:autoTitleDeleted val="0"/>
    <c:view3D>
      <c:rotX val="35"/>
      <c:hPercent val="100"/>
      <c:rotY val="10"/>
      <c:depthPercent val="23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gradFill rotWithShape="0">
          <a:gsLst>
            <a:gs pos="0">
              <a:srgbClr val="CCFFFF"/>
            </a:gs>
            <a:gs pos="100000">
              <a:srgbClr val="FFFFFF"/>
            </a:gs>
          </a:gsLst>
          <a:path path="rect">
            <a:fillToRect l="100000" b="100000"/>
          </a:path>
        </a:gradFill>
        <a:ln w="12700">
          <a:solidFill>
            <a:srgbClr val="808080"/>
          </a:solidFill>
          <a:prstDash val="solid"/>
        </a:ln>
      </c:spPr>
    </c:sideWall>
    <c:backWall>
      <c:thickness val="0"/>
      <c:spPr>
        <a:gradFill rotWithShape="0">
          <a:gsLst>
            <a:gs pos="0">
              <a:srgbClr val="CCFFFF"/>
            </a:gs>
            <a:gs pos="100000">
              <a:srgbClr val="FFFFFF"/>
            </a:gs>
          </a:gsLst>
          <a:path path="rect">
            <a:fillToRect l="100000" b="100000"/>
          </a:path>
        </a:gra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0392176761980625"/>
          <c:y val="0.10951008645533153"/>
          <c:w val="0.87058990232441547"/>
          <c:h val="0.82708933717579336"/>
        </c:manualLayout>
      </c:layout>
      <c:area3DChart>
        <c:grouping val="standard"/>
        <c:varyColors val="0"/>
        <c:ser>
          <c:idx val="0"/>
          <c:order val="0"/>
          <c:spPr>
            <a:gradFill rotWithShape="0">
              <a:gsLst>
                <a:gs pos="0">
                  <a:srgbClr val="00FF00"/>
                </a:gs>
                <a:gs pos="100000">
                  <a:srgbClr val="00FF00">
                    <a:gamma/>
                    <a:shade val="46275"/>
                    <a:invGamma/>
                  </a:srgbClr>
                </a:gs>
              </a:gsLst>
              <a:path path="rect">
                <a:fillToRect l="100000" b="100000"/>
              </a:path>
            </a:gradFill>
            <a:ln w="12700">
              <a:solidFill>
                <a:srgbClr val="000000"/>
              </a:solidFill>
              <a:prstDash val="solid"/>
            </a:ln>
          </c:spPr>
          <c:val>
            <c:numRef>
              <c:f>Abr!$M$10:$M$40</c:f>
              <c:numCache>
                <c:formatCode>#,##0.00</c:formatCode>
                <c:ptCount val="31"/>
                <c:pt idx="0">
                  <c:v>12000</c:v>
                </c:pt>
                <c:pt idx="1">
                  <c:v>23200</c:v>
                </c:pt>
                <c:pt idx="2">
                  <c:v>30400</c:v>
                </c:pt>
                <c:pt idx="3">
                  <c:v>36000</c:v>
                </c:pt>
                <c:pt idx="4">
                  <c:v>42400</c:v>
                </c:pt>
                <c:pt idx="5">
                  <c:v>56800</c:v>
                </c:pt>
                <c:pt idx="6">
                  <c:v>75200</c:v>
                </c:pt>
                <c:pt idx="7">
                  <c:v>96800</c:v>
                </c:pt>
                <c:pt idx="8">
                  <c:v>121600</c:v>
                </c:pt>
                <c:pt idx="9">
                  <c:v>126400</c:v>
                </c:pt>
                <c:pt idx="10">
                  <c:v>138400</c:v>
                </c:pt>
                <c:pt idx="11">
                  <c:v>156800</c:v>
                </c:pt>
                <c:pt idx="12">
                  <c:v>171200</c:v>
                </c:pt>
                <c:pt idx="13">
                  <c:v>180000</c:v>
                </c:pt>
                <c:pt idx="14">
                  <c:v>188800</c:v>
                </c:pt>
                <c:pt idx="15">
                  <c:v>212000</c:v>
                </c:pt>
                <c:pt idx="16">
                  <c:v>222400</c:v>
                </c:pt>
                <c:pt idx="17">
                  <c:v>232000</c:v>
                </c:pt>
                <c:pt idx="18">
                  <c:v>243200</c:v>
                </c:pt>
                <c:pt idx="19">
                  <c:v>264800</c:v>
                </c:pt>
                <c:pt idx="20">
                  <c:v>278400</c:v>
                </c:pt>
                <c:pt idx="21">
                  <c:v>292800</c:v>
                </c:pt>
                <c:pt idx="22">
                  <c:v>302400</c:v>
                </c:pt>
                <c:pt idx="23">
                  <c:v>303200</c:v>
                </c:pt>
                <c:pt idx="24">
                  <c:v>321600</c:v>
                </c:pt>
                <c:pt idx="25">
                  <c:v>333600</c:v>
                </c:pt>
                <c:pt idx="26">
                  <c:v>348800</c:v>
                </c:pt>
                <c:pt idx="27">
                  <c:v>372000</c:v>
                </c:pt>
                <c:pt idx="28">
                  <c:v>390400</c:v>
                </c:pt>
                <c:pt idx="29">
                  <c:v>407200</c:v>
                </c:pt>
                <c:pt idx="30">
                  <c:v>414400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3F1-48B7-84C9-508C75E652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3175">
              <a:solidFill>
                <a:srgbClr val="C0C0C0"/>
              </a:solidFill>
              <a:prstDash val="solid"/>
            </a:ln>
          </c:spPr>
        </c:dropLines>
        <c:gapDepth val="200"/>
        <c:axId val="37669888"/>
        <c:axId val="37774080"/>
        <c:axId val="37801472"/>
      </c:area3DChart>
      <c:catAx>
        <c:axId val="37669888"/>
        <c:scaling>
          <c:orientation val="minMax"/>
        </c:scaling>
        <c:delete val="0"/>
        <c:axPos val="b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5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PE"/>
          </a:p>
        </c:txPr>
        <c:crossAx val="37774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7774080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PE"/>
          </a:p>
        </c:txPr>
        <c:crossAx val="37669888"/>
        <c:crosses val="autoZero"/>
        <c:crossBetween val="midCat"/>
      </c:valAx>
      <c:serAx>
        <c:axId val="37801472"/>
        <c:scaling>
          <c:orientation val="minMax"/>
        </c:scaling>
        <c:delete val="1"/>
        <c:axPos val="b"/>
        <c:majorTickMark val="out"/>
        <c:minorTickMark val="none"/>
        <c:tickLblPos val="nextTo"/>
        <c:crossAx val="37774080"/>
        <c:crosses val="autoZero"/>
      </c:serAx>
      <c:spPr>
        <a:noFill/>
        <a:ln w="25400">
          <a:noFill/>
        </a:ln>
      </c:spPr>
    </c:plotArea>
    <c:plotVisOnly val="1"/>
    <c:dispBlanksAs val="zero"/>
    <c:showDLblsOverMax val="0"/>
  </c:chart>
  <c:spPr>
    <a:gradFill rotWithShape="0">
      <a:gsLst>
        <a:gs pos="0">
          <a:srgbClr val="666699"/>
        </a:gs>
        <a:gs pos="100000">
          <a:srgbClr val="C0C0C0"/>
        </a:gs>
      </a:gsLst>
      <a:path path="rect">
        <a:fillToRect t="100000" r="100000"/>
      </a:path>
    </a:gradFill>
    <a:ln w="28575">
      <a:solidFill>
        <a:sysClr val="windowText" lastClr="000000"/>
      </a:solidFill>
      <a:prstDash val="solid"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PE"/>
    </a:p>
  </c:txPr>
  <c:printSettings>
    <c:headerFooter alignWithMargins="0"/>
    <c:pageMargins b="1" l="0.75000000000000089" r="0.75000000000000089" t="1" header="0" footer="0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PE"/>
              <a:t>Número diario de ventas</a:t>
            </a:r>
          </a:p>
        </c:rich>
      </c:tx>
      <c:layout>
        <c:manualLayout>
          <c:xMode val="edge"/>
          <c:yMode val="edge"/>
          <c:x val="0.25390625"/>
          <c:y val="2.3054755043227664E-2"/>
        </c:manualLayout>
      </c:layout>
      <c:overlay val="0"/>
      <c:spPr>
        <a:noFill/>
        <a:ln w="25400">
          <a:noFill/>
        </a:ln>
      </c:spPr>
    </c:title>
    <c:autoTitleDeleted val="0"/>
    <c:view3D>
      <c:rotX val="22"/>
      <c:hPercent val="100"/>
      <c:rotY val="27"/>
      <c:depthPercent val="23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gradFill rotWithShape="0">
          <a:gsLst>
            <a:gs pos="0">
              <a:srgbClr val="CCFFFF"/>
            </a:gs>
            <a:gs pos="100000">
              <a:srgbClr val="FFFFFF"/>
            </a:gs>
          </a:gsLst>
          <a:path path="rect">
            <a:fillToRect l="100000" b="100000"/>
          </a:path>
        </a:gradFill>
        <a:ln w="12700">
          <a:solidFill>
            <a:srgbClr val="808080"/>
          </a:solidFill>
          <a:prstDash val="solid"/>
        </a:ln>
      </c:spPr>
    </c:sideWall>
    <c:backWall>
      <c:thickness val="0"/>
      <c:spPr>
        <a:gradFill rotWithShape="0">
          <a:gsLst>
            <a:gs pos="0">
              <a:srgbClr val="CCFFFF"/>
            </a:gs>
            <a:gs pos="100000">
              <a:srgbClr val="FFFFFF"/>
            </a:gs>
          </a:gsLst>
          <a:path path="rect">
            <a:fillToRect l="100000" b="100000"/>
          </a:path>
        </a:gra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5.8593750000000014E-2"/>
          <c:y val="0.11815561959654178"/>
          <c:w val="0.91406249999999956"/>
          <c:h val="0.76080691642651455"/>
        </c:manualLayout>
      </c:layout>
      <c:line3DChart>
        <c:grouping val="standard"/>
        <c:varyColors val="0"/>
        <c:ser>
          <c:idx val="0"/>
          <c:order val="0"/>
          <c:spPr>
            <a:gradFill rotWithShape="0">
              <a:gsLst>
                <a:gs pos="0">
                  <a:srgbClr val="FF0000">
                    <a:gamma/>
                    <a:shade val="46275"/>
                    <a:invGamma/>
                  </a:srgbClr>
                </a:gs>
                <a:gs pos="50000">
                  <a:srgbClr val="FF0000"/>
                </a:gs>
                <a:gs pos="100000">
                  <a:srgbClr val="FF0000">
                    <a:gamma/>
                    <a:shade val="46275"/>
                    <a:invGamma/>
                  </a:srgbClr>
                </a:gs>
              </a:gsLst>
              <a:lin ang="2700000" scaled="1"/>
            </a:gradFill>
            <a:ln w="12700">
              <a:solidFill>
                <a:srgbClr val="000000"/>
              </a:solidFill>
              <a:prstDash val="solid"/>
            </a:ln>
          </c:spPr>
          <c:val>
            <c:numRef>
              <c:f>May!$J$10:$J$40</c:f>
              <c:numCache>
                <c:formatCode>#,##0</c:formatCode>
                <c:ptCount val="31"/>
                <c:pt idx="0">
                  <c:v>5</c:v>
                </c:pt>
                <c:pt idx="1">
                  <c:v>14</c:v>
                </c:pt>
                <c:pt idx="2">
                  <c:v>9</c:v>
                </c:pt>
                <c:pt idx="3">
                  <c:v>7</c:v>
                </c:pt>
                <c:pt idx="4">
                  <c:v>8</c:v>
                </c:pt>
                <c:pt idx="5">
                  <c:v>18</c:v>
                </c:pt>
                <c:pt idx="6">
                  <c:v>23</c:v>
                </c:pt>
                <c:pt idx="7">
                  <c:v>27</c:v>
                </c:pt>
                <c:pt idx="8">
                  <c:v>31</c:v>
                </c:pt>
                <c:pt idx="9">
                  <c:v>6</c:v>
                </c:pt>
                <c:pt idx="10">
                  <c:v>15</c:v>
                </c:pt>
                <c:pt idx="11">
                  <c:v>23</c:v>
                </c:pt>
                <c:pt idx="12">
                  <c:v>18</c:v>
                </c:pt>
                <c:pt idx="13">
                  <c:v>11</c:v>
                </c:pt>
                <c:pt idx="14">
                  <c:v>11</c:v>
                </c:pt>
                <c:pt idx="15">
                  <c:v>29</c:v>
                </c:pt>
                <c:pt idx="16">
                  <c:v>13</c:v>
                </c:pt>
                <c:pt idx="17">
                  <c:v>12</c:v>
                </c:pt>
                <c:pt idx="18">
                  <c:v>14</c:v>
                </c:pt>
                <c:pt idx="19">
                  <c:v>27</c:v>
                </c:pt>
                <c:pt idx="20">
                  <c:v>17</c:v>
                </c:pt>
                <c:pt idx="21">
                  <c:v>18</c:v>
                </c:pt>
                <c:pt idx="22">
                  <c:v>12</c:v>
                </c:pt>
                <c:pt idx="23">
                  <c:v>1</c:v>
                </c:pt>
                <c:pt idx="24">
                  <c:v>23</c:v>
                </c:pt>
                <c:pt idx="25">
                  <c:v>15</c:v>
                </c:pt>
                <c:pt idx="26">
                  <c:v>19</c:v>
                </c:pt>
                <c:pt idx="27">
                  <c:v>29</c:v>
                </c:pt>
                <c:pt idx="28">
                  <c:v>23</c:v>
                </c:pt>
                <c:pt idx="29">
                  <c:v>21</c:v>
                </c:pt>
                <c:pt idx="30">
                  <c:v>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D8D-426E-A583-B784DCC09C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Depth val="200"/>
        <c:axId val="79988224"/>
        <c:axId val="79996800"/>
        <c:axId val="37797888"/>
      </c:line3DChart>
      <c:catAx>
        <c:axId val="79988224"/>
        <c:scaling>
          <c:orientation val="minMax"/>
        </c:scaling>
        <c:delete val="0"/>
        <c:axPos val="b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5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PE"/>
          </a:p>
        </c:txPr>
        <c:crossAx val="799968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9996800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PE"/>
          </a:p>
        </c:txPr>
        <c:crossAx val="79988224"/>
        <c:crosses val="autoZero"/>
        <c:crossBetween val="between"/>
      </c:valAx>
      <c:serAx>
        <c:axId val="37797888"/>
        <c:scaling>
          <c:orientation val="minMax"/>
        </c:scaling>
        <c:delete val="1"/>
        <c:axPos val="b"/>
        <c:majorTickMark val="out"/>
        <c:minorTickMark val="none"/>
        <c:tickLblPos val="nextTo"/>
        <c:crossAx val="79996800"/>
        <c:crosses val="autoZero"/>
      </c:serAx>
      <c:spPr>
        <a:noFill/>
        <a:ln w="25400">
          <a:noFill/>
        </a:ln>
      </c:spPr>
    </c:plotArea>
    <c:plotVisOnly val="1"/>
    <c:dispBlanksAs val="gap"/>
    <c:showDLblsOverMax val="0"/>
  </c:chart>
  <c:spPr>
    <a:gradFill rotWithShape="0">
      <a:gsLst>
        <a:gs pos="0">
          <a:srgbClr val="666699"/>
        </a:gs>
        <a:gs pos="100000">
          <a:srgbClr val="C0C0C0"/>
        </a:gs>
      </a:gsLst>
      <a:path path="rect">
        <a:fillToRect t="100000" r="100000"/>
      </a:path>
    </a:gradFill>
    <a:ln w="28575">
      <a:solidFill>
        <a:sysClr val="windowText" lastClr="000000"/>
      </a:solidFill>
      <a:prstDash val="solid"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PE"/>
    </a:p>
  </c:txPr>
  <c:printSettings>
    <c:headerFooter alignWithMargins="0"/>
    <c:pageMargins b="1" l="0.75000000000000089" r="0.75000000000000089" t="1" header="0" footer="0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PE"/>
              <a:t>Facturación diaria</a:t>
            </a:r>
          </a:p>
        </c:rich>
      </c:tx>
      <c:layout>
        <c:manualLayout>
          <c:xMode val="edge"/>
          <c:yMode val="edge"/>
          <c:x val="0.31764766706431397"/>
          <c:y val="2.318847143475836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59"/>
      <c:rotY val="20"/>
      <c:depthPercent val="23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gradFill rotWithShape="0">
          <a:gsLst>
            <a:gs pos="0">
              <a:srgbClr val="CCFFFF"/>
            </a:gs>
            <a:gs pos="100000">
              <a:srgbClr val="FFFFFF"/>
            </a:gs>
          </a:gsLst>
          <a:path path="rect">
            <a:fillToRect l="100000" b="100000"/>
          </a:path>
        </a:gradFill>
        <a:ln w="12700">
          <a:solidFill>
            <a:srgbClr val="808080"/>
          </a:solidFill>
          <a:prstDash val="solid"/>
        </a:ln>
      </c:spPr>
    </c:sideWall>
    <c:backWall>
      <c:thickness val="0"/>
      <c:spPr>
        <a:gradFill rotWithShape="0">
          <a:gsLst>
            <a:gs pos="0">
              <a:srgbClr val="CCFFFF"/>
            </a:gs>
            <a:gs pos="100000">
              <a:srgbClr val="FFFFFF"/>
            </a:gs>
          </a:gsLst>
          <a:path path="rect">
            <a:fillToRect l="100000" b="100000"/>
          </a:path>
        </a:gra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8.8235463073420672E-2"/>
          <c:y val="0.14202938753789546"/>
          <c:w val="0.89215857107569518"/>
          <c:h val="0.7710166752057156"/>
        </c:manualLayout>
      </c:layout>
      <c:bar3DChart>
        <c:barDir val="col"/>
        <c:grouping val="clustered"/>
        <c:varyColors val="0"/>
        <c:ser>
          <c:idx val="0"/>
          <c:order val="0"/>
          <c:spPr>
            <a:gradFill rotWithShape="0">
              <a:gsLst>
                <a:gs pos="0">
                  <a:srgbClr val="00FFFF">
                    <a:gamma/>
                    <a:shade val="46275"/>
                    <a:invGamma/>
                  </a:srgbClr>
                </a:gs>
                <a:gs pos="50000">
                  <a:srgbClr val="00FFFF"/>
                </a:gs>
                <a:gs pos="100000">
                  <a:srgbClr val="00FFFF">
                    <a:gamma/>
                    <a:shade val="46275"/>
                    <a:invGamma/>
                  </a:srgbClr>
                </a:gs>
              </a:gsLst>
              <a:lin ang="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May!$L$10:$L$40</c:f>
              <c:numCache>
                <c:formatCode>#,##0</c:formatCode>
                <c:ptCount val="31"/>
                <c:pt idx="0">
                  <c:v>12000</c:v>
                </c:pt>
                <c:pt idx="1">
                  <c:v>11200</c:v>
                </c:pt>
                <c:pt idx="2">
                  <c:v>7200</c:v>
                </c:pt>
                <c:pt idx="3">
                  <c:v>5600</c:v>
                </c:pt>
                <c:pt idx="4">
                  <c:v>6400</c:v>
                </c:pt>
                <c:pt idx="5">
                  <c:v>14400</c:v>
                </c:pt>
                <c:pt idx="6">
                  <c:v>18400</c:v>
                </c:pt>
                <c:pt idx="7">
                  <c:v>21600</c:v>
                </c:pt>
                <c:pt idx="8">
                  <c:v>24800</c:v>
                </c:pt>
                <c:pt idx="9">
                  <c:v>4800</c:v>
                </c:pt>
                <c:pt idx="10">
                  <c:v>12000</c:v>
                </c:pt>
                <c:pt idx="11">
                  <c:v>18400</c:v>
                </c:pt>
                <c:pt idx="12">
                  <c:v>14400</c:v>
                </c:pt>
                <c:pt idx="13">
                  <c:v>8800</c:v>
                </c:pt>
                <c:pt idx="14">
                  <c:v>8800</c:v>
                </c:pt>
                <c:pt idx="15">
                  <c:v>23200</c:v>
                </c:pt>
                <c:pt idx="16">
                  <c:v>10400</c:v>
                </c:pt>
                <c:pt idx="17">
                  <c:v>9600</c:v>
                </c:pt>
                <c:pt idx="18">
                  <c:v>11200</c:v>
                </c:pt>
                <c:pt idx="19">
                  <c:v>21600</c:v>
                </c:pt>
                <c:pt idx="20">
                  <c:v>13600</c:v>
                </c:pt>
                <c:pt idx="21">
                  <c:v>14400</c:v>
                </c:pt>
                <c:pt idx="22">
                  <c:v>9600</c:v>
                </c:pt>
                <c:pt idx="23">
                  <c:v>800</c:v>
                </c:pt>
                <c:pt idx="24">
                  <c:v>18400</c:v>
                </c:pt>
                <c:pt idx="25">
                  <c:v>12000</c:v>
                </c:pt>
                <c:pt idx="26">
                  <c:v>15200</c:v>
                </c:pt>
                <c:pt idx="27">
                  <c:v>23200</c:v>
                </c:pt>
                <c:pt idx="28">
                  <c:v>18400</c:v>
                </c:pt>
                <c:pt idx="29">
                  <c:v>16800</c:v>
                </c:pt>
                <c:pt idx="30">
                  <c:v>7200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8A-45C4-A8C7-79AB3021B5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gapDepth val="200"/>
        <c:shape val="box"/>
        <c:axId val="37656064"/>
        <c:axId val="37657600"/>
        <c:axId val="0"/>
      </c:bar3DChart>
      <c:catAx>
        <c:axId val="37656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PE"/>
          </a:p>
        </c:txPr>
        <c:crossAx val="376576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7657600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PE"/>
          </a:p>
        </c:txPr>
        <c:crossAx val="3765606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gradFill rotWithShape="0">
      <a:gsLst>
        <a:gs pos="0">
          <a:srgbClr val="666699"/>
        </a:gs>
        <a:gs pos="100000">
          <a:srgbClr val="C0C0C0"/>
        </a:gs>
      </a:gsLst>
      <a:path path="rect">
        <a:fillToRect t="100000" r="100000"/>
      </a:path>
    </a:gradFill>
    <a:ln w="28575">
      <a:solidFill>
        <a:sysClr val="windowText" lastClr="000000"/>
      </a:solidFill>
      <a:prstDash val="solid"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PE"/>
    </a:p>
  </c:txPr>
  <c:printSettings>
    <c:headerFooter alignWithMargins="0"/>
    <c:pageMargins b="1" l="0.75000000000000089" r="0.75000000000000089" t="1" header="0" footer="0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PE"/>
              <a:t>Facturación acumulada</a:t>
            </a:r>
          </a:p>
        </c:rich>
      </c:tx>
      <c:layout>
        <c:manualLayout>
          <c:xMode val="edge"/>
          <c:yMode val="edge"/>
          <c:x val="0.26274560115196299"/>
          <c:y val="2.3054755043227664E-2"/>
        </c:manualLayout>
      </c:layout>
      <c:overlay val="0"/>
      <c:spPr>
        <a:noFill/>
        <a:ln w="25400">
          <a:noFill/>
        </a:ln>
      </c:spPr>
    </c:title>
    <c:autoTitleDeleted val="0"/>
    <c:view3D>
      <c:rotX val="35"/>
      <c:hPercent val="100"/>
      <c:rotY val="10"/>
      <c:depthPercent val="23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gradFill rotWithShape="0">
          <a:gsLst>
            <a:gs pos="0">
              <a:srgbClr val="CCFFFF"/>
            </a:gs>
            <a:gs pos="100000">
              <a:srgbClr val="FFFFFF"/>
            </a:gs>
          </a:gsLst>
          <a:path path="rect">
            <a:fillToRect l="100000" b="100000"/>
          </a:path>
        </a:gradFill>
        <a:ln w="12700">
          <a:solidFill>
            <a:srgbClr val="808080"/>
          </a:solidFill>
          <a:prstDash val="solid"/>
        </a:ln>
      </c:spPr>
    </c:sideWall>
    <c:backWall>
      <c:thickness val="0"/>
      <c:spPr>
        <a:gradFill rotWithShape="0">
          <a:gsLst>
            <a:gs pos="0">
              <a:srgbClr val="CCFFFF"/>
            </a:gs>
            <a:gs pos="100000">
              <a:srgbClr val="FFFFFF"/>
            </a:gs>
          </a:gsLst>
          <a:path path="rect">
            <a:fillToRect l="100000" b="100000"/>
          </a:path>
        </a:gra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0392176761980625"/>
          <c:y val="0.10951008645533153"/>
          <c:w val="0.87058990232441547"/>
          <c:h val="0.82708933717579336"/>
        </c:manualLayout>
      </c:layout>
      <c:area3DChart>
        <c:grouping val="standard"/>
        <c:varyColors val="0"/>
        <c:ser>
          <c:idx val="0"/>
          <c:order val="0"/>
          <c:spPr>
            <a:gradFill rotWithShape="0">
              <a:gsLst>
                <a:gs pos="0">
                  <a:srgbClr val="00FF00"/>
                </a:gs>
                <a:gs pos="100000">
                  <a:srgbClr val="00FF00">
                    <a:gamma/>
                    <a:shade val="46275"/>
                    <a:invGamma/>
                  </a:srgbClr>
                </a:gs>
              </a:gsLst>
              <a:path path="rect">
                <a:fillToRect l="100000" b="100000"/>
              </a:path>
            </a:gradFill>
            <a:ln w="12700">
              <a:solidFill>
                <a:srgbClr val="000000"/>
              </a:solidFill>
              <a:prstDash val="solid"/>
            </a:ln>
          </c:spPr>
          <c:val>
            <c:numRef>
              <c:f>May!$M$10:$M$40</c:f>
              <c:numCache>
                <c:formatCode>#,##0.00</c:formatCode>
                <c:ptCount val="31"/>
                <c:pt idx="0">
                  <c:v>12000</c:v>
                </c:pt>
                <c:pt idx="1">
                  <c:v>23200</c:v>
                </c:pt>
                <c:pt idx="2">
                  <c:v>30400</c:v>
                </c:pt>
                <c:pt idx="3">
                  <c:v>36000</c:v>
                </c:pt>
                <c:pt idx="4">
                  <c:v>42400</c:v>
                </c:pt>
                <c:pt idx="5">
                  <c:v>56800</c:v>
                </c:pt>
                <c:pt idx="6">
                  <c:v>75200</c:v>
                </c:pt>
                <c:pt idx="7">
                  <c:v>96800</c:v>
                </c:pt>
                <c:pt idx="8">
                  <c:v>121600</c:v>
                </c:pt>
                <c:pt idx="9">
                  <c:v>126400</c:v>
                </c:pt>
                <c:pt idx="10">
                  <c:v>138400</c:v>
                </c:pt>
                <c:pt idx="11">
                  <c:v>156800</c:v>
                </c:pt>
                <c:pt idx="12">
                  <c:v>171200</c:v>
                </c:pt>
                <c:pt idx="13">
                  <c:v>180000</c:v>
                </c:pt>
                <c:pt idx="14">
                  <c:v>188800</c:v>
                </c:pt>
                <c:pt idx="15">
                  <c:v>212000</c:v>
                </c:pt>
                <c:pt idx="16">
                  <c:v>222400</c:v>
                </c:pt>
                <c:pt idx="17">
                  <c:v>232000</c:v>
                </c:pt>
                <c:pt idx="18">
                  <c:v>243200</c:v>
                </c:pt>
                <c:pt idx="19">
                  <c:v>264800</c:v>
                </c:pt>
                <c:pt idx="20">
                  <c:v>278400</c:v>
                </c:pt>
                <c:pt idx="21">
                  <c:v>292800</c:v>
                </c:pt>
                <c:pt idx="22">
                  <c:v>302400</c:v>
                </c:pt>
                <c:pt idx="23">
                  <c:v>303200</c:v>
                </c:pt>
                <c:pt idx="24">
                  <c:v>321600</c:v>
                </c:pt>
                <c:pt idx="25">
                  <c:v>333600</c:v>
                </c:pt>
                <c:pt idx="26">
                  <c:v>348800</c:v>
                </c:pt>
                <c:pt idx="27">
                  <c:v>372000</c:v>
                </c:pt>
                <c:pt idx="28">
                  <c:v>390400</c:v>
                </c:pt>
                <c:pt idx="29">
                  <c:v>407200</c:v>
                </c:pt>
                <c:pt idx="30">
                  <c:v>414400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7D2-4D2D-9CD0-6835D22F7A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3175">
              <a:solidFill>
                <a:srgbClr val="C0C0C0"/>
              </a:solidFill>
              <a:prstDash val="solid"/>
            </a:ln>
          </c:spPr>
        </c:dropLines>
        <c:gapDepth val="200"/>
        <c:axId val="37669888"/>
        <c:axId val="37774080"/>
        <c:axId val="37801472"/>
      </c:area3DChart>
      <c:catAx>
        <c:axId val="37669888"/>
        <c:scaling>
          <c:orientation val="minMax"/>
        </c:scaling>
        <c:delete val="0"/>
        <c:axPos val="b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5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PE"/>
          </a:p>
        </c:txPr>
        <c:crossAx val="37774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7774080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PE"/>
          </a:p>
        </c:txPr>
        <c:crossAx val="37669888"/>
        <c:crosses val="autoZero"/>
        <c:crossBetween val="midCat"/>
      </c:valAx>
      <c:serAx>
        <c:axId val="37801472"/>
        <c:scaling>
          <c:orientation val="minMax"/>
        </c:scaling>
        <c:delete val="1"/>
        <c:axPos val="b"/>
        <c:majorTickMark val="out"/>
        <c:minorTickMark val="none"/>
        <c:tickLblPos val="nextTo"/>
        <c:crossAx val="37774080"/>
        <c:crosses val="autoZero"/>
      </c:serAx>
      <c:spPr>
        <a:noFill/>
        <a:ln w="25400">
          <a:noFill/>
        </a:ln>
      </c:spPr>
    </c:plotArea>
    <c:plotVisOnly val="1"/>
    <c:dispBlanksAs val="zero"/>
    <c:showDLblsOverMax val="0"/>
  </c:chart>
  <c:spPr>
    <a:gradFill rotWithShape="0">
      <a:gsLst>
        <a:gs pos="0">
          <a:srgbClr val="666699"/>
        </a:gs>
        <a:gs pos="100000">
          <a:srgbClr val="C0C0C0"/>
        </a:gs>
      </a:gsLst>
      <a:path path="rect">
        <a:fillToRect t="100000" r="100000"/>
      </a:path>
    </a:gradFill>
    <a:ln w="28575">
      <a:solidFill>
        <a:sysClr val="windowText" lastClr="000000"/>
      </a:solidFill>
      <a:prstDash val="solid"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PE"/>
    </a:p>
  </c:txPr>
  <c:printSettings>
    <c:headerFooter alignWithMargins="0"/>
    <c:pageMargins b="1" l="0.75000000000000089" r="0.75000000000000089" t="1" header="0" footer="0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PE"/>
              <a:t>Número diario de ventas</a:t>
            </a:r>
          </a:p>
        </c:rich>
      </c:tx>
      <c:layout>
        <c:manualLayout>
          <c:xMode val="edge"/>
          <c:yMode val="edge"/>
          <c:x val="0.25390625"/>
          <c:y val="2.3054755043227664E-2"/>
        </c:manualLayout>
      </c:layout>
      <c:overlay val="0"/>
      <c:spPr>
        <a:noFill/>
        <a:ln w="25400">
          <a:noFill/>
        </a:ln>
      </c:spPr>
    </c:title>
    <c:autoTitleDeleted val="0"/>
    <c:view3D>
      <c:rotX val="22"/>
      <c:hPercent val="100"/>
      <c:rotY val="27"/>
      <c:depthPercent val="23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gradFill rotWithShape="0">
          <a:gsLst>
            <a:gs pos="0">
              <a:srgbClr val="CCFFFF"/>
            </a:gs>
            <a:gs pos="100000">
              <a:srgbClr val="FFFFFF"/>
            </a:gs>
          </a:gsLst>
          <a:path path="rect">
            <a:fillToRect l="100000" b="100000"/>
          </a:path>
        </a:gradFill>
        <a:ln w="12700">
          <a:solidFill>
            <a:srgbClr val="808080"/>
          </a:solidFill>
          <a:prstDash val="solid"/>
        </a:ln>
      </c:spPr>
    </c:sideWall>
    <c:backWall>
      <c:thickness val="0"/>
      <c:spPr>
        <a:gradFill rotWithShape="0">
          <a:gsLst>
            <a:gs pos="0">
              <a:srgbClr val="CCFFFF"/>
            </a:gs>
            <a:gs pos="100000">
              <a:srgbClr val="FFFFFF"/>
            </a:gs>
          </a:gsLst>
          <a:path path="rect">
            <a:fillToRect l="100000" b="100000"/>
          </a:path>
        </a:gra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5.8593750000000014E-2"/>
          <c:y val="0.11815561959654178"/>
          <c:w val="0.91406249999999956"/>
          <c:h val="0.76080691642651455"/>
        </c:manualLayout>
      </c:layout>
      <c:line3DChart>
        <c:grouping val="standard"/>
        <c:varyColors val="0"/>
        <c:ser>
          <c:idx val="0"/>
          <c:order val="0"/>
          <c:spPr>
            <a:gradFill rotWithShape="0">
              <a:gsLst>
                <a:gs pos="0">
                  <a:srgbClr val="FF0000">
                    <a:gamma/>
                    <a:shade val="46275"/>
                    <a:invGamma/>
                  </a:srgbClr>
                </a:gs>
                <a:gs pos="50000">
                  <a:srgbClr val="FF0000"/>
                </a:gs>
                <a:gs pos="100000">
                  <a:srgbClr val="FF0000">
                    <a:gamma/>
                    <a:shade val="46275"/>
                    <a:invGamma/>
                  </a:srgbClr>
                </a:gs>
              </a:gsLst>
              <a:lin ang="2700000" scaled="1"/>
            </a:gradFill>
            <a:ln w="12700">
              <a:solidFill>
                <a:srgbClr val="000000"/>
              </a:solidFill>
              <a:prstDash val="solid"/>
            </a:ln>
          </c:spPr>
          <c:val>
            <c:numRef>
              <c:f>Jun!$J$10:$J$40</c:f>
              <c:numCache>
                <c:formatCode>#,##0</c:formatCode>
                <c:ptCount val="31"/>
                <c:pt idx="0">
                  <c:v>5</c:v>
                </c:pt>
                <c:pt idx="1">
                  <c:v>14</c:v>
                </c:pt>
                <c:pt idx="2">
                  <c:v>9</c:v>
                </c:pt>
                <c:pt idx="3">
                  <c:v>7</c:v>
                </c:pt>
                <c:pt idx="4">
                  <c:v>8</c:v>
                </c:pt>
                <c:pt idx="5">
                  <c:v>18</c:v>
                </c:pt>
                <c:pt idx="6">
                  <c:v>23</c:v>
                </c:pt>
                <c:pt idx="7">
                  <c:v>27</c:v>
                </c:pt>
                <c:pt idx="8">
                  <c:v>31</c:v>
                </c:pt>
                <c:pt idx="9">
                  <c:v>6</c:v>
                </c:pt>
                <c:pt idx="10">
                  <c:v>15</c:v>
                </c:pt>
                <c:pt idx="11">
                  <c:v>23</c:v>
                </c:pt>
                <c:pt idx="12">
                  <c:v>18</c:v>
                </c:pt>
                <c:pt idx="13">
                  <c:v>11</c:v>
                </c:pt>
                <c:pt idx="14">
                  <c:v>11</c:v>
                </c:pt>
                <c:pt idx="15">
                  <c:v>29</c:v>
                </c:pt>
                <c:pt idx="16">
                  <c:v>13</c:v>
                </c:pt>
                <c:pt idx="17">
                  <c:v>12</c:v>
                </c:pt>
                <c:pt idx="18">
                  <c:v>14</c:v>
                </c:pt>
                <c:pt idx="19">
                  <c:v>27</c:v>
                </c:pt>
                <c:pt idx="20">
                  <c:v>17</c:v>
                </c:pt>
                <c:pt idx="21">
                  <c:v>18</c:v>
                </c:pt>
                <c:pt idx="22">
                  <c:v>12</c:v>
                </c:pt>
                <c:pt idx="23">
                  <c:v>1</c:v>
                </c:pt>
                <c:pt idx="24">
                  <c:v>23</c:v>
                </c:pt>
                <c:pt idx="25">
                  <c:v>15</c:v>
                </c:pt>
                <c:pt idx="26">
                  <c:v>19</c:v>
                </c:pt>
                <c:pt idx="27">
                  <c:v>29</c:v>
                </c:pt>
                <c:pt idx="28">
                  <c:v>23</c:v>
                </c:pt>
                <c:pt idx="29">
                  <c:v>21</c:v>
                </c:pt>
                <c:pt idx="30">
                  <c:v>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A9E-4B88-A4E6-E6BC7627AE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Depth val="200"/>
        <c:axId val="79988224"/>
        <c:axId val="79996800"/>
        <c:axId val="37797888"/>
      </c:line3DChart>
      <c:catAx>
        <c:axId val="79988224"/>
        <c:scaling>
          <c:orientation val="minMax"/>
        </c:scaling>
        <c:delete val="0"/>
        <c:axPos val="b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5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PE"/>
          </a:p>
        </c:txPr>
        <c:crossAx val="799968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9996800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PE"/>
          </a:p>
        </c:txPr>
        <c:crossAx val="79988224"/>
        <c:crosses val="autoZero"/>
        <c:crossBetween val="between"/>
      </c:valAx>
      <c:serAx>
        <c:axId val="37797888"/>
        <c:scaling>
          <c:orientation val="minMax"/>
        </c:scaling>
        <c:delete val="1"/>
        <c:axPos val="b"/>
        <c:majorTickMark val="out"/>
        <c:minorTickMark val="none"/>
        <c:tickLblPos val="nextTo"/>
        <c:crossAx val="79996800"/>
        <c:crosses val="autoZero"/>
      </c:serAx>
      <c:spPr>
        <a:noFill/>
        <a:ln w="25400">
          <a:noFill/>
        </a:ln>
      </c:spPr>
    </c:plotArea>
    <c:plotVisOnly val="1"/>
    <c:dispBlanksAs val="gap"/>
    <c:showDLblsOverMax val="0"/>
  </c:chart>
  <c:spPr>
    <a:gradFill rotWithShape="0">
      <a:gsLst>
        <a:gs pos="0">
          <a:srgbClr val="666699"/>
        </a:gs>
        <a:gs pos="100000">
          <a:srgbClr val="C0C0C0"/>
        </a:gs>
      </a:gsLst>
      <a:path path="rect">
        <a:fillToRect t="100000" r="100000"/>
      </a:path>
    </a:gradFill>
    <a:ln w="28575">
      <a:solidFill>
        <a:sysClr val="windowText" lastClr="000000"/>
      </a:solidFill>
      <a:prstDash val="solid"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PE"/>
    </a:p>
  </c:txPr>
  <c:printSettings>
    <c:headerFooter alignWithMargins="0"/>
    <c:pageMargins b="1" l="0.75000000000000089" r="0.75000000000000089" t="1" header="0" footer="0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PE"/>
              <a:t>Facturación diaria</a:t>
            </a:r>
          </a:p>
        </c:rich>
      </c:tx>
      <c:layout>
        <c:manualLayout>
          <c:xMode val="edge"/>
          <c:yMode val="edge"/>
          <c:x val="0.31764766706431397"/>
          <c:y val="2.318847143475836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59"/>
      <c:rotY val="20"/>
      <c:depthPercent val="23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gradFill rotWithShape="0">
          <a:gsLst>
            <a:gs pos="0">
              <a:srgbClr val="CCFFFF"/>
            </a:gs>
            <a:gs pos="100000">
              <a:srgbClr val="FFFFFF"/>
            </a:gs>
          </a:gsLst>
          <a:path path="rect">
            <a:fillToRect l="100000" b="100000"/>
          </a:path>
        </a:gradFill>
        <a:ln w="12700">
          <a:solidFill>
            <a:srgbClr val="808080"/>
          </a:solidFill>
          <a:prstDash val="solid"/>
        </a:ln>
      </c:spPr>
    </c:sideWall>
    <c:backWall>
      <c:thickness val="0"/>
      <c:spPr>
        <a:gradFill rotWithShape="0">
          <a:gsLst>
            <a:gs pos="0">
              <a:srgbClr val="CCFFFF"/>
            </a:gs>
            <a:gs pos="100000">
              <a:srgbClr val="FFFFFF"/>
            </a:gs>
          </a:gsLst>
          <a:path path="rect">
            <a:fillToRect l="100000" b="100000"/>
          </a:path>
        </a:gra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8.8235463073420672E-2"/>
          <c:y val="0.14202938753789546"/>
          <c:w val="0.89215857107569518"/>
          <c:h val="0.7710166752057156"/>
        </c:manualLayout>
      </c:layout>
      <c:bar3DChart>
        <c:barDir val="col"/>
        <c:grouping val="clustered"/>
        <c:varyColors val="0"/>
        <c:ser>
          <c:idx val="0"/>
          <c:order val="0"/>
          <c:spPr>
            <a:gradFill rotWithShape="0">
              <a:gsLst>
                <a:gs pos="0">
                  <a:srgbClr val="00FFFF">
                    <a:gamma/>
                    <a:shade val="46275"/>
                    <a:invGamma/>
                  </a:srgbClr>
                </a:gs>
                <a:gs pos="50000">
                  <a:srgbClr val="00FFFF"/>
                </a:gs>
                <a:gs pos="100000">
                  <a:srgbClr val="00FFFF">
                    <a:gamma/>
                    <a:shade val="46275"/>
                    <a:invGamma/>
                  </a:srgbClr>
                </a:gs>
              </a:gsLst>
              <a:lin ang="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Jun!$L$10:$L$40</c:f>
              <c:numCache>
                <c:formatCode>#,##0</c:formatCode>
                <c:ptCount val="31"/>
                <c:pt idx="0">
                  <c:v>12000</c:v>
                </c:pt>
                <c:pt idx="1">
                  <c:v>11200</c:v>
                </c:pt>
                <c:pt idx="2">
                  <c:v>7200</c:v>
                </c:pt>
                <c:pt idx="3">
                  <c:v>5600</c:v>
                </c:pt>
                <c:pt idx="4">
                  <c:v>6400</c:v>
                </c:pt>
                <c:pt idx="5">
                  <c:v>14400</c:v>
                </c:pt>
                <c:pt idx="6">
                  <c:v>18400</c:v>
                </c:pt>
                <c:pt idx="7">
                  <c:v>21600</c:v>
                </c:pt>
                <c:pt idx="8">
                  <c:v>24800</c:v>
                </c:pt>
                <c:pt idx="9">
                  <c:v>4800</c:v>
                </c:pt>
                <c:pt idx="10">
                  <c:v>12000</c:v>
                </c:pt>
                <c:pt idx="11">
                  <c:v>18400</c:v>
                </c:pt>
                <c:pt idx="12">
                  <c:v>14400</c:v>
                </c:pt>
                <c:pt idx="13">
                  <c:v>8800</c:v>
                </c:pt>
                <c:pt idx="14">
                  <c:v>8800</c:v>
                </c:pt>
                <c:pt idx="15">
                  <c:v>23200</c:v>
                </c:pt>
                <c:pt idx="16">
                  <c:v>10400</c:v>
                </c:pt>
                <c:pt idx="17">
                  <c:v>9600</c:v>
                </c:pt>
                <c:pt idx="18">
                  <c:v>11200</c:v>
                </c:pt>
                <c:pt idx="19">
                  <c:v>21600</c:v>
                </c:pt>
                <c:pt idx="20">
                  <c:v>13600</c:v>
                </c:pt>
                <c:pt idx="21">
                  <c:v>14400</c:v>
                </c:pt>
                <c:pt idx="22">
                  <c:v>9600</c:v>
                </c:pt>
                <c:pt idx="23">
                  <c:v>800</c:v>
                </c:pt>
                <c:pt idx="24">
                  <c:v>18400</c:v>
                </c:pt>
                <c:pt idx="25">
                  <c:v>12000</c:v>
                </c:pt>
                <c:pt idx="26">
                  <c:v>15200</c:v>
                </c:pt>
                <c:pt idx="27">
                  <c:v>23200</c:v>
                </c:pt>
                <c:pt idx="28">
                  <c:v>18400</c:v>
                </c:pt>
                <c:pt idx="29">
                  <c:v>16800</c:v>
                </c:pt>
                <c:pt idx="30">
                  <c:v>7200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4A1-4810-9444-BA4B61055D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gapDepth val="200"/>
        <c:shape val="box"/>
        <c:axId val="37656064"/>
        <c:axId val="37657600"/>
        <c:axId val="0"/>
      </c:bar3DChart>
      <c:catAx>
        <c:axId val="37656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PE"/>
          </a:p>
        </c:txPr>
        <c:crossAx val="376576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7657600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PE"/>
          </a:p>
        </c:txPr>
        <c:crossAx val="3765606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gradFill rotWithShape="0">
      <a:gsLst>
        <a:gs pos="0">
          <a:srgbClr val="666699"/>
        </a:gs>
        <a:gs pos="100000">
          <a:srgbClr val="C0C0C0"/>
        </a:gs>
      </a:gsLst>
      <a:path path="rect">
        <a:fillToRect t="100000" r="100000"/>
      </a:path>
    </a:gradFill>
    <a:ln w="28575">
      <a:solidFill>
        <a:sysClr val="windowText" lastClr="000000"/>
      </a:solidFill>
      <a:prstDash val="solid"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PE"/>
    </a:p>
  </c:txPr>
  <c:printSettings>
    <c:headerFooter alignWithMargins="0"/>
    <c:pageMargins b="1" l="0.75000000000000089" r="0.75000000000000089" t="1" header="0" footer="0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PE"/>
              <a:t>Facturación acumulada</a:t>
            </a:r>
          </a:p>
        </c:rich>
      </c:tx>
      <c:layout>
        <c:manualLayout>
          <c:xMode val="edge"/>
          <c:yMode val="edge"/>
          <c:x val="0.26274560115196299"/>
          <c:y val="2.3054755043227664E-2"/>
        </c:manualLayout>
      </c:layout>
      <c:overlay val="0"/>
      <c:spPr>
        <a:noFill/>
        <a:ln w="25400">
          <a:noFill/>
        </a:ln>
      </c:spPr>
    </c:title>
    <c:autoTitleDeleted val="0"/>
    <c:view3D>
      <c:rotX val="35"/>
      <c:hPercent val="100"/>
      <c:rotY val="10"/>
      <c:depthPercent val="23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gradFill rotWithShape="0">
          <a:gsLst>
            <a:gs pos="0">
              <a:srgbClr val="CCFFFF"/>
            </a:gs>
            <a:gs pos="100000">
              <a:srgbClr val="FFFFFF"/>
            </a:gs>
          </a:gsLst>
          <a:path path="rect">
            <a:fillToRect l="100000" b="100000"/>
          </a:path>
        </a:gradFill>
        <a:ln w="12700">
          <a:solidFill>
            <a:srgbClr val="808080"/>
          </a:solidFill>
          <a:prstDash val="solid"/>
        </a:ln>
      </c:spPr>
    </c:sideWall>
    <c:backWall>
      <c:thickness val="0"/>
      <c:spPr>
        <a:gradFill rotWithShape="0">
          <a:gsLst>
            <a:gs pos="0">
              <a:srgbClr val="CCFFFF"/>
            </a:gs>
            <a:gs pos="100000">
              <a:srgbClr val="FFFFFF"/>
            </a:gs>
          </a:gsLst>
          <a:path path="rect">
            <a:fillToRect l="100000" b="100000"/>
          </a:path>
        </a:gra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0392176761980625"/>
          <c:y val="0.10951008645533153"/>
          <c:w val="0.87058990232441547"/>
          <c:h val="0.82708933717579336"/>
        </c:manualLayout>
      </c:layout>
      <c:area3DChart>
        <c:grouping val="standard"/>
        <c:varyColors val="0"/>
        <c:ser>
          <c:idx val="0"/>
          <c:order val="0"/>
          <c:spPr>
            <a:gradFill rotWithShape="0">
              <a:gsLst>
                <a:gs pos="0">
                  <a:srgbClr val="00FF00"/>
                </a:gs>
                <a:gs pos="100000">
                  <a:srgbClr val="00FF00">
                    <a:gamma/>
                    <a:shade val="46275"/>
                    <a:invGamma/>
                  </a:srgbClr>
                </a:gs>
              </a:gsLst>
              <a:path path="rect">
                <a:fillToRect l="100000" b="100000"/>
              </a:path>
            </a:gradFill>
            <a:ln w="12700">
              <a:solidFill>
                <a:srgbClr val="000000"/>
              </a:solidFill>
              <a:prstDash val="solid"/>
            </a:ln>
          </c:spPr>
          <c:val>
            <c:numRef>
              <c:f>Jun!$M$10:$M$40</c:f>
              <c:numCache>
                <c:formatCode>#,##0.00</c:formatCode>
                <c:ptCount val="31"/>
                <c:pt idx="0">
                  <c:v>12000</c:v>
                </c:pt>
                <c:pt idx="1">
                  <c:v>23200</c:v>
                </c:pt>
                <c:pt idx="2">
                  <c:v>30400</c:v>
                </c:pt>
                <c:pt idx="3">
                  <c:v>36000</c:v>
                </c:pt>
                <c:pt idx="4">
                  <c:v>42400</c:v>
                </c:pt>
                <c:pt idx="5">
                  <c:v>56800</c:v>
                </c:pt>
                <c:pt idx="6">
                  <c:v>75200</c:v>
                </c:pt>
                <c:pt idx="7">
                  <c:v>96800</c:v>
                </c:pt>
                <c:pt idx="8">
                  <c:v>121600</c:v>
                </c:pt>
                <c:pt idx="9">
                  <c:v>126400</c:v>
                </c:pt>
                <c:pt idx="10">
                  <c:v>138400</c:v>
                </c:pt>
                <c:pt idx="11">
                  <c:v>156800</c:v>
                </c:pt>
                <c:pt idx="12">
                  <c:v>171200</c:v>
                </c:pt>
                <c:pt idx="13">
                  <c:v>180000</c:v>
                </c:pt>
                <c:pt idx="14">
                  <c:v>188800</c:v>
                </c:pt>
                <c:pt idx="15">
                  <c:v>212000</c:v>
                </c:pt>
                <c:pt idx="16">
                  <c:v>222400</c:v>
                </c:pt>
                <c:pt idx="17">
                  <c:v>232000</c:v>
                </c:pt>
                <c:pt idx="18">
                  <c:v>243200</c:v>
                </c:pt>
                <c:pt idx="19">
                  <c:v>264800</c:v>
                </c:pt>
                <c:pt idx="20">
                  <c:v>278400</c:v>
                </c:pt>
                <c:pt idx="21">
                  <c:v>292800</c:v>
                </c:pt>
                <c:pt idx="22">
                  <c:v>302400</c:v>
                </c:pt>
                <c:pt idx="23">
                  <c:v>303200</c:v>
                </c:pt>
                <c:pt idx="24">
                  <c:v>321600</c:v>
                </c:pt>
                <c:pt idx="25">
                  <c:v>333600</c:v>
                </c:pt>
                <c:pt idx="26">
                  <c:v>348800</c:v>
                </c:pt>
                <c:pt idx="27">
                  <c:v>372000</c:v>
                </c:pt>
                <c:pt idx="28">
                  <c:v>390400</c:v>
                </c:pt>
                <c:pt idx="29">
                  <c:v>407200</c:v>
                </c:pt>
                <c:pt idx="30">
                  <c:v>414400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D8-4B80-B52F-2C21F5152A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3175">
              <a:solidFill>
                <a:srgbClr val="C0C0C0"/>
              </a:solidFill>
              <a:prstDash val="solid"/>
            </a:ln>
          </c:spPr>
        </c:dropLines>
        <c:gapDepth val="200"/>
        <c:axId val="37669888"/>
        <c:axId val="37774080"/>
        <c:axId val="37801472"/>
      </c:area3DChart>
      <c:catAx>
        <c:axId val="37669888"/>
        <c:scaling>
          <c:orientation val="minMax"/>
        </c:scaling>
        <c:delete val="0"/>
        <c:axPos val="b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5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PE"/>
          </a:p>
        </c:txPr>
        <c:crossAx val="37774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7774080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PE"/>
          </a:p>
        </c:txPr>
        <c:crossAx val="37669888"/>
        <c:crosses val="autoZero"/>
        <c:crossBetween val="midCat"/>
      </c:valAx>
      <c:serAx>
        <c:axId val="37801472"/>
        <c:scaling>
          <c:orientation val="minMax"/>
        </c:scaling>
        <c:delete val="1"/>
        <c:axPos val="b"/>
        <c:majorTickMark val="out"/>
        <c:minorTickMark val="none"/>
        <c:tickLblPos val="nextTo"/>
        <c:crossAx val="37774080"/>
        <c:crosses val="autoZero"/>
      </c:serAx>
      <c:spPr>
        <a:noFill/>
        <a:ln w="25400">
          <a:noFill/>
        </a:ln>
      </c:spPr>
    </c:plotArea>
    <c:plotVisOnly val="1"/>
    <c:dispBlanksAs val="zero"/>
    <c:showDLblsOverMax val="0"/>
  </c:chart>
  <c:spPr>
    <a:gradFill rotWithShape="0">
      <a:gsLst>
        <a:gs pos="0">
          <a:srgbClr val="666699"/>
        </a:gs>
        <a:gs pos="100000">
          <a:srgbClr val="C0C0C0"/>
        </a:gs>
      </a:gsLst>
      <a:path path="rect">
        <a:fillToRect t="100000" r="100000"/>
      </a:path>
    </a:gradFill>
    <a:ln w="28575">
      <a:solidFill>
        <a:sysClr val="windowText" lastClr="000000"/>
      </a:solidFill>
      <a:prstDash val="solid"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PE"/>
    </a:p>
  </c:txPr>
  <c:printSettings>
    <c:headerFooter alignWithMargins="0"/>
    <c:pageMargins b="1" l="0.75000000000000089" r="0.75000000000000089" t="1" header="0" footer="0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PE"/>
              <a:t>Número diario de ventas</a:t>
            </a:r>
          </a:p>
        </c:rich>
      </c:tx>
      <c:layout>
        <c:manualLayout>
          <c:xMode val="edge"/>
          <c:yMode val="edge"/>
          <c:x val="0.25390625"/>
          <c:y val="2.3054755043227664E-2"/>
        </c:manualLayout>
      </c:layout>
      <c:overlay val="0"/>
      <c:spPr>
        <a:noFill/>
        <a:ln w="25400">
          <a:noFill/>
        </a:ln>
      </c:spPr>
    </c:title>
    <c:autoTitleDeleted val="0"/>
    <c:view3D>
      <c:rotX val="22"/>
      <c:hPercent val="100"/>
      <c:rotY val="27"/>
      <c:depthPercent val="23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gradFill rotWithShape="0">
          <a:gsLst>
            <a:gs pos="0">
              <a:srgbClr val="CCFFFF"/>
            </a:gs>
            <a:gs pos="100000">
              <a:srgbClr val="FFFFFF"/>
            </a:gs>
          </a:gsLst>
          <a:path path="rect">
            <a:fillToRect l="100000" b="100000"/>
          </a:path>
        </a:gradFill>
        <a:ln w="12700">
          <a:solidFill>
            <a:srgbClr val="808080"/>
          </a:solidFill>
          <a:prstDash val="solid"/>
        </a:ln>
      </c:spPr>
    </c:sideWall>
    <c:backWall>
      <c:thickness val="0"/>
      <c:spPr>
        <a:gradFill rotWithShape="0">
          <a:gsLst>
            <a:gs pos="0">
              <a:srgbClr val="CCFFFF"/>
            </a:gs>
            <a:gs pos="100000">
              <a:srgbClr val="FFFFFF"/>
            </a:gs>
          </a:gsLst>
          <a:path path="rect">
            <a:fillToRect l="100000" b="100000"/>
          </a:path>
        </a:gra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5.8593750000000014E-2"/>
          <c:y val="0.11815561959654178"/>
          <c:w val="0.91406249999999956"/>
          <c:h val="0.76080691642651455"/>
        </c:manualLayout>
      </c:layout>
      <c:line3DChart>
        <c:grouping val="standard"/>
        <c:varyColors val="0"/>
        <c:ser>
          <c:idx val="0"/>
          <c:order val="0"/>
          <c:spPr>
            <a:gradFill rotWithShape="0">
              <a:gsLst>
                <a:gs pos="0">
                  <a:srgbClr val="FF0000">
                    <a:gamma/>
                    <a:shade val="46275"/>
                    <a:invGamma/>
                  </a:srgbClr>
                </a:gs>
                <a:gs pos="50000">
                  <a:srgbClr val="FF0000"/>
                </a:gs>
                <a:gs pos="100000">
                  <a:srgbClr val="FF0000">
                    <a:gamma/>
                    <a:shade val="46275"/>
                    <a:invGamma/>
                  </a:srgbClr>
                </a:gs>
              </a:gsLst>
              <a:lin ang="2700000" scaled="1"/>
            </a:gradFill>
            <a:ln w="12700">
              <a:solidFill>
                <a:srgbClr val="000000"/>
              </a:solidFill>
              <a:prstDash val="solid"/>
            </a:ln>
          </c:spPr>
          <c:val>
            <c:numRef>
              <c:f>Jul!$J$10:$J$40</c:f>
              <c:numCache>
                <c:formatCode>#,##0</c:formatCode>
                <c:ptCount val="31"/>
                <c:pt idx="0">
                  <c:v>5</c:v>
                </c:pt>
                <c:pt idx="1">
                  <c:v>14</c:v>
                </c:pt>
                <c:pt idx="2">
                  <c:v>9</c:v>
                </c:pt>
                <c:pt idx="3">
                  <c:v>7</c:v>
                </c:pt>
                <c:pt idx="4">
                  <c:v>8</c:v>
                </c:pt>
                <c:pt idx="5">
                  <c:v>18</c:v>
                </c:pt>
                <c:pt idx="6">
                  <c:v>23</c:v>
                </c:pt>
                <c:pt idx="7">
                  <c:v>27</c:v>
                </c:pt>
                <c:pt idx="8">
                  <c:v>31</c:v>
                </c:pt>
                <c:pt idx="9">
                  <c:v>6</c:v>
                </c:pt>
                <c:pt idx="10">
                  <c:v>15</c:v>
                </c:pt>
                <c:pt idx="11">
                  <c:v>23</c:v>
                </c:pt>
                <c:pt idx="12">
                  <c:v>18</c:v>
                </c:pt>
                <c:pt idx="13">
                  <c:v>11</c:v>
                </c:pt>
                <c:pt idx="14">
                  <c:v>11</c:v>
                </c:pt>
                <c:pt idx="15">
                  <c:v>29</c:v>
                </c:pt>
                <c:pt idx="16">
                  <c:v>13</c:v>
                </c:pt>
                <c:pt idx="17">
                  <c:v>12</c:v>
                </c:pt>
                <c:pt idx="18">
                  <c:v>14</c:v>
                </c:pt>
                <c:pt idx="19">
                  <c:v>27</c:v>
                </c:pt>
                <c:pt idx="20">
                  <c:v>17</c:v>
                </c:pt>
                <c:pt idx="21">
                  <c:v>18</c:v>
                </c:pt>
                <c:pt idx="22">
                  <c:v>12</c:v>
                </c:pt>
                <c:pt idx="23">
                  <c:v>1</c:v>
                </c:pt>
                <c:pt idx="24">
                  <c:v>23</c:v>
                </c:pt>
                <c:pt idx="25">
                  <c:v>15</c:v>
                </c:pt>
                <c:pt idx="26">
                  <c:v>19</c:v>
                </c:pt>
                <c:pt idx="27">
                  <c:v>29</c:v>
                </c:pt>
                <c:pt idx="28">
                  <c:v>23</c:v>
                </c:pt>
                <c:pt idx="29">
                  <c:v>21</c:v>
                </c:pt>
                <c:pt idx="30">
                  <c:v>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6D3-4194-AED6-7B3A81D576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Depth val="200"/>
        <c:axId val="79988224"/>
        <c:axId val="79996800"/>
        <c:axId val="37797888"/>
      </c:line3DChart>
      <c:catAx>
        <c:axId val="79988224"/>
        <c:scaling>
          <c:orientation val="minMax"/>
        </c:scaling>
        <c:delete val="0"/>
        <c:axPos val="b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5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PE"/>
          </a:p>
        </c:txPr>
        <c:crossAx val="799968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9996800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PE"/>
          </a:p>
        </c:txPr>
        <c:crossAx val="79988224"/>
        <c:crosses val="autoZero"/>
        <c:crossBetween val="between"/>
      </c:valAx>
      <c:serAx>
        <c:axId val="37797888"/>
        <c:scaling>
          <c:orientation val="minMax"/>
        </c:scaling>
        <c:delete val="1"/>
        <c:axPos val="b"/>
        <c:majorTickMark val="out"/>
        <c:minorTickMark val="none"/>
        <c:tickLblPos val="nextTo"/>
        <c:crossAx val="79996800"/>
        <c:crosses val="autoZero"/>
      </c:serAx>
      <c:spPr>
        <a:noFill/>
        <a:ln w="25400">
          <a:noFill/>
        </a:ln>
      </c:spPr>
    </c:plotArea>
    <c:plotVisOnly val="1"/>
    <c:dispBlanksAs val="gap"/>
    <c:showDLblsOverMax val="0"/>
  </c:chart>
  <c:spPr>
    <a:gradFill rotWithShape="0">
      <a:gsLst>
        <a:gs pos="0">
          <a:srgbClr val="666699"/>
        </a:gs>
        <a:gs pos="100000">
          <a:srgbClr val="C0C0C0"/>
        </a:gs>
      </a:gsLst>
      <a:path path="rect">
        <a:fillToRect t="100000" r="100000"/>
      </a:path>
    </a:gradFill>
    <a:ln w="28575">
      <a:solidFill>
        <a:sysClr val="windowText" lastClr="000000"/>
      </a:solidFill>
      <a:prstDash val="solid"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PE"/>
    </a:p>
  </c:txPr>
  <c:printSettings>
    <c:headerFooter alignWithMargins="0"/>
    <c:pageMargins b="1" l="0.75000000000000089" r="0.75000000000000089" t="1" header="0" footer="0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PE"/>
              <a:t>Facturación diaria</a:t>
            </a:r>
          </a:p>
        </c:rich>
      </c:tx>
      <c:layout>
        <c:manualLayout>
          <c:xMode val="edge"/>
          <c:yMode val="edge"/>
          <c:x val="0.31764766706431397"/>
          <c:y val="2.318847143475836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59"/>
      <c:rotY val="20"/>
      <c:depthPercent val="23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gradFill rotWithShape="0">
          <a:gsLst>
            <a:gs pos="0">
              <a:srgbClr val="CCFFFF"/>
            </a:gs>
            <a:gs pos="100000">
              <a:srgbClr val="FFFFFF"/>
            </a:gs>
          </a:gsLst>
          <a:path path="rect">
            <a:fillToRect l="100000" b="100000"/>
          </a:path>
        </a:gradFill>
        <a:ln w="12700">
          <a:solidFill>
            <a:srgbClr val="808080"/>
          </a:solidFill>
          <a:prstDash val="solid"/>
        </a:ln>
      </c:spPr>
    </c:sideWall>
    <c:backWall>
      <c:thickness val="0"/>
      <c:spPr>
        <a:gradFill rotWithShape="0">
          <a:gsLst>
            <a:gs pos="0">
              <a:srgbClr val="CCFFFF"/>
            </a:gs>
            <a:gs pos="100000">
              <a:srgbClr val="FFFFFF"/>
            </a:gs>
          </a:gsLst>
          <a:path path="rect">
            <a:fillToRect l="100000" b="100000"/>
          </a:path>
        </a:gra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8.8235463073420672E-2"/>
          <c:y val="0.14202938753789546"/>
          <c:w val="0.89215857107569518"/>
          <c:h val="0.7710166752057156"/>
        </c:manualLayout>
      </c:layout>
      <c:bar3DChart>
        <c:barDir val="col"/>
        <c:grouping val="clustered"/>
        <c:varyColors val="0"/>
        <c:ser>
          <c:idx val="0"/>
          <c:order val="0"/>
          <c:spPr>
            <a:gradFill rotWithShape="0">
              <a:gsLst>
                <a:gs pos="0">
                  <a:srgbClr val="00FFFF">
                    <a:gamma/>
                    <a:shade val="46275"/>
                    <a:invGamma/>
                  </a:srgbClr>
                </a:gs>
                <a:gs pos="50000">
                  <a:srgbClr val="00FFFF"/>
                </a:gs>
                <a:gs pos="100000">
                  <a:srgbClr val="00FFFF">
                    <a:gamma/>
                    <a:shade val="46275"/>
                    <a:invGamma/>
                  </a:srgbClr>
                </a:gs>
              </a:gsLst>
              <a:lin ang="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Jul!$L$10:$L$40</c:f>
              <c:numCache>
                <c:formatCode>#,##0</c:formatCode>
                <c:ptCount val="31"/>
                <c:pt idx="0">
                  <c:v>12000</c:v>
                </c:pt>
                <c:pt idx="1">
                  <c:v>11200</c:v>
                </c:pt>
                <c:pt idx="2">
                  <c:v>7200</c:v>
                </c:pt>
                <c:pt idx="3">
                  <c:v>5600</c:v>
                </c:pt>
                <c:pt idx="4">
                  <c:v>6400</c:v>
                </c:pt>
                <c:pt idx="5">
                  <c:v>14400</c:v>
                </c:pt>
                <c:pt idx="6">
                  <c:v>18400</c:v>
                </c:pt>
                <c:pt idx="7">
                  <c:v>21600</c:v>
                </c:pt>
                <c:pt idx="8">
                  <c:v>24800</c:v>
                </c:pt>
                <c:pt idx="9">
                  <c:v>4800</c:v>
                </c:pt>
                <c:pt idx="10">
                  <c:v>12000</c:v>
                </c:pt>
                <c:pt idx="11">
                  <c:v>18400</c:v>
                </c:pt>
                <c:pt idx="12">
                  <c:v>14400</c:v>
                </c:pt>
                <c:pt idx="13">
                  <c:v>8800</c:v>
                </c:pt>
                <c:pt idx="14">
                  <c:v>8800</c:v>
                </c:pt>
                <c:pt idx="15">
                  <c:v>23200</c:v>
                </c:pt>
                <c:pt idx="16">
                  <c:v>10400</c:v>
                </c:pt>
                <c:pt idx="17">
                  <c:v>9600</c:v>
                </c:pt>
                <c:pt idx="18">
                  <c:v>11200</c:v>
                </c:pt>
                <c:pt idx="19">
                  <c:v>21600</c:v>
                </c:pt>
                <c:pt idx="20">
                  <c:v>13600</c:v>
                </c:pt>
                <c:pt idx="21">
                  <c:v>14400</c:v>
                </c:pt>
                <c:pt idx="22">
                  <c:v>9600</c:v>
                </c:pt>
                <c:pt idx="23">
                  <c:v>800</c:v>
                </c:pt>
                <c:pt idx="24">
                  <c:v>18400</c:v>
                </c:pt>
                <c:pt idx="25">
                  <c:v>12000</c:v>
                </c:pt>
                <c:pt idx="26">
                  <c:v>15200</c:v>
                </c:pt>
                <c:pt idx="27">
                  <c:v>23200</c:v>
                </c:pt>
                <c:pt idx="28">
                  <c:v>18400</c:v>
                </c:pt>
                <c:pt idx="29">
                  <c:v>16800</c:v>
                </c:pt>
                <c:pt idx="30">
                  <c:v>7200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EE1-4F4C-9755-D35D6CB97D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gapDepth val="200"/>
        <c:shape val="box"/>
        <c:axId val="37656064"/>
        <c:axId val="37657600"/>
        <c:axId val="0"/>
      </c:bar3DChart>
      <c:catAx>
        <c:axId val="37656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PE"/>
          </a:p>
        </c:txPr>
        <c:crossAx val="376576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7657600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PE"/>
          </a:p>
        </c:txPr>
        <c:crossAx val="3765606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gradFill rotWithShape="0">
      <a:gsLst>
        <a:gs pos="0">
          <a:srgbClr val="666699"/>
        </a:gs>
        <a:gs pos="100000">
          <a:srgbClr val="C0C0C0"/>
        </a:gs>
      </a:gsLst>
      <a:path path="rect">
        <a:fillToRect t="100000" r="100000"/>
      </a:path>
    </a:gradFill>
    <a:ln w="28575">
      <a:solidFill>
        <a:sysClr val="windowText" lastClr="000000"/>
      </a:solidFill>
      <a:prstDash val="solid"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PE"/>
    </a:p>
  </c:txPr>
  <c:printSettings>
    <c:headerFooter alignWithMargins="0"/>
    <c:pageMargins b="1" l="0.75000000000000089" r="0.75000000000000089" t="1" header="0" footer="0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PE"/>
              <a:t>Facturación acumulada</a:t>
            </a:r>
          </a:p>
        </c:rich>
      </c:tx>
      <c:layout>
        <c:manualLayout>
          <c:xMode val="edge"/>
          <c:yMode val="edge"/>
          <c:x val="0.26274560115196299"/>
          <c:y val="2.3054755043227664E-2"/>
        </c:manualLayout>
      </c:layout>
      <c:overlay val="0"/>
      <c:spPr>
        <a:noFill/>
        <a:ln w="25400">
          <a:noFill/>
        </a:ln>
      </c:spPr>
    </c:title>
    <c:autoTitleDeleted val="0"/>
    <c:view3D>
      <c:rotX val="35"/>
      <c:hPercent val="100"/>
      <c:rotY val="10"/>
      <c:depthPercent val="23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gradFill rotWithShape="0">
          <a:gsLst>
            <a:gs pos="0">
              <a:srgbClr val="CCFFFF"/>
            </a:gs>
            <a:gs pos="100000">
              <a:srgbClr val="FFFFFF"/>
            </a:gs>
          </a:gsLst>
          <a:path path="rect">
            <a:fillToRect l="100000" b="100000"/>
          </a:path>
        </a:gradFill>
        <a:ln w="12700">
          <a:solidFill>
            <a:srgbClr val="808080"/>
          </a:solidFill>
          <a:prstDash val="solid"/>
        </a:ln>
      </c:spPr>
    </c:sideWall>
    <c:backWall>
      <c:thickness val="0"/>
      <c:spPr>
        <a:gradFill rotWithShape="0">
          <a:gsLst>
            <a:gs pos="0">
              <a:srgbClr val="CCFFFF"/>
            </a:gs>
            <a:gs pos="100000">
              <a:srgbClr val="FFFFFF"/>
            </a:gs>
          </a:gsLst>
          <a:path path="rect">
            <a:fillToRect l="100000" b="100000"/>
          </a:path>
        </a:gra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0392176761980625"/>
          <c:y val="0.10951008645533153"/>
          <c:w val="0.87058990232441547"/>
          <c:h val="0.82708933717579336"/>
        </c:manualLayout>
      </c:layout>
      <c:area3DChart>
        <c:grouping val="standard"/>
        <c:varyColors val="0"/>
        <c:ser>
          <c:idx val="0"/>
          <c:order val="0"/>
          <c:spPr>
            <a:gradFill rotWithShape="0">
              <a:gsLst>
                <a:gs pos="0">
                  <a:srgbClr val="00FF00"/>
                </a:gs>
                <a:gs pos="100000">
                  <a:srgbClr val="00FF00">
                    <a:gamma/>
                    <a:shade val="46275"/>
                    <a:invGamma/>
                  </a:srgbClr>
                </a:gs>
              </a:gsLst>
              <a:path path="rect">
                <a:fillToRect l="100000" b="100000"/>
              </a:path>
            </a:gradFill>
            <a:ln w="12700">
              <a:solidFill>
                <a:srgbClr val="000000"/>
              </a:solidFill>
              <a:prstDash val="solid"/>
            </a:ln>
          </c:spPr>
          <c:val>
            <c:numRef>
              <c:f>Jul!$M$10:$M$40</c:f>
              <c:numCache>
                <c:formatCode>#,##0.00</c:formatCode>
                <c:ptCount val="31"/>
                <c:pt idx="0">
                  <c:v>12000</c:v>
                </c:pt>
                <c:pt idx="1">
                  <c:v>23200</c:v>
                </c:pt>
                <c:pt idx="2">
                  <c:v>30400</c:v>
                </c:pt>
                <c:pt idx="3">
                  <c:v>36000</c:v>
                </c:pt>
                <c:pt idx="4">
                  <c:v>42400</c:v>
                </c:pt>
                <c:pt idx="5">
                  <c:v>56800</c:v>
                </c:pt>
                <c:pt idx="6">
                  <c:v>75200</c:v>
                </c:pt>
                <c:pt idx="7">
                  <c:v>96800</c:v>
                </c:pt>
                <c:pt idx="8">
                  <c:v>121600</c:v>
                </c:pt>
                <c:pt idx="9">
                  <c:v>126400</c:v>
                </c:pt>
                <c:pt idx="10">
                  <c:v>138400</c:v>
                </c:pt>
                <c:pt idx="11">
                  <c:v>156800</c:v>
                </c:pt>
                <c:pt idx="12">
                  <c:v>171200</c:v>
                </c:pt>
                <c:pt idx="13">
                  <c:v>180000</c:v>
                </c:pt>
                <c:pt idx="14">
                  <c:v>188800</c:v>
                </c:pt>
                <c:pt idx="15">
                  <c:v>212000</c:v>
                </c:pt>
                <c:pt idx="16">
                  <c:v>222400</c:v>
                </c:pt>
                <c:pt idx="17">
                  <c:v>232000</c:v>
                </c:pt>
                <c:pt idx="18">
                  <c:v>243200</c:v>
                </c:pt>
                <c:pt idx="19">
                  <c:v>264800</c:v>
                </c:pt>
                <c:pt idx="20">
                  <c:v>278400</c:v>
                </c:pt>
                <c:pt idx="21">
                  <c:v>292800</c:v>
                </c:pt>
                <c:pt idx="22">
                  <c:v>302400</c:v>
                </c:pt>
                <c:pt idx="23">
                  <c:v>303200</c:v>
                </c:pt>
                <c:pt idx="24">
                  <c:v>321600</c:v>
                </c:pt>
                <c:pt idx="25">
                  <c:v>333600</c:v>
                </c:pt>
                <c:pt idx="26">
                  <c:v>348800</c:v>
                </c:pt>
                <c:pt idx="27">
                  <c:v>372000</c:v>
                </c:pt>
                <c:pt idx="28">
                  <c:v>390400</c:v>
                </c:pt>
                <c:pt idx="29">
                  <c:v>407200</c:v>
                </c:pt>
                <c:pt idx="30">
                  <c:v>414400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C05-4CF0-82DE-C62FCD528F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3175">
              <a:solidFill>
                <a:srgbClr val="C0C0C0"/>
              </a:solidFill>
              <a:prstDash val="solid"/>
            </a:ln>
          </c:spPr>
        </c:dropLines>
        <c:gapDepth val="200"/>
        <c:axId val="37669888"/>
        <c:axId val="37774080"/>
        <c:axId val="37801472"/>
      </c:area3DChart>
      <c:catAx>
        <c:axId val="37669888"/>
        <c:scaling>
          <c:orientation val="minMax"/>
        </c:scaling>
        <c:delete val="0"/>
        <c:axPos val="b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5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PE"/>
          </a:p>
        </c:txPr>
        <c:crossAx val="37774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7774080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PE"/>
          </a:p>
        </c:txPr>
        <c:crossAx val="37669888"/>
        <c:crosses val="autoZero"/>
        <c:crossBetween val="midCat"/>
      </c:valAx>
      <c:serAx>
        <c:axId val="37801472"/>
        <c:scaling>
          <c:orientation val="minMax"/>
        </c:scaling>
        <c:delete val="1"/>
        <c:axPos val="b"/>
        <c:majorTickMark val="out"/>
        <c:minorTickMark val="none"/>
        <c:tickLblPos val="nextTo"/>
        <c:crossAx val="37774080"/>
        <c:crosses val="autoZero"/>
      </c:serAx>
      <c:spPr>
        <a:noFill/>
        <a:ln w="25400">
          <a:noFill/>
        </a:ln>
      </c:spPr>
    </c:plotArea>
    <c:plotVisOnly val="1"/>
    <c:dispBlanksAs val="zero"/>
    <c:showDLblsOverMax val="0"/>
  </c:chart>
  <c:spPr>
    <a:gradFill rotWithShape="0">
      <a:gsLst>
        <a:gs pos="0">
          <a:srgbClr val="666699"/>
        </a:gs>
        <a:gs pos="100000">
          <a:srgbClr val="C0C0C0"/>
        </a:gs>
      </a:gsLst>
      <a:path path="rect">
        <a:fillToRect t="100000" r="100000"/>
      </a:path>
    </a:gradFill>
    <a:ln w="28575">
      <a:solidFill>
        <a:sysClr val="windowText" lastClr="000000"/>
      </a:solidFill>
      <a:prstDash val="solid"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PE"/>
    </a:p>
  </c:txPr>
  <c:printSettings>
    <c:headerFooter alignWithMargins="0"/>
    <c:pageMargins b="1" l="0.75000000000000089" r="0.75000000000000089" t="1" header="0" footer="0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PE"/>
              <a:t>Número diario de ventas</a:t>
            </a:r>
          </a:p>
        </c:rich>
      </c:tx>
      <c:layout>
        <c:manualLayout>
          <c:xMode val="edge"/>
          <c:yMode val="edge"/>
          <c:x val="0.25390625"/>
          <c:y val="2.3054755043227664E-2"/>
        </c:manualLayout>
      </c:layout>
      <c:overlay val="0"/>
      <c:spPr>
        <a:noFill/>
        <a:ln w="25400">
          <a:noFill/>
        </a:ln>
      </c:spPr>
    </c:title>
    <c:autoTitleDeleted val="0"/>
    <c:view3D>
      <c:rotX val="22"/>
      <c:hPercent val="100"/>
      <c:rotY val="27"/>
      <c:depthPercent val="23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gradFill rotWithShape="0">
          <a:gsLst>
            <a:gs pos="0">
              <a:srgbClr val="CCFFFF"/>
            </a:gs>
            <a:gs pos="100000">
              <a:srgbClr val="FFFFFF"/>
            </a:gs>
          </a:gsLst>
          <a:path path="rect">
            <a:fillToRect l="100000" b="100000"/>
          </a:path>
        </a:gradFill>
        <a:ln w="12700">
          <a:solidFill>
            <a:srgbClr val="808080"/>
          </a:solidFill>
          <a:prstDash val="solid"/>
        </a:ln>
      </c:spPr>
    </c:sideWall>
    <c:backWall>
      <c:thickness val="0"/>
      <c:spPr>
        <a:gradFill rotWithShape="0">
          <a:gsLst>
            <a:gs pos="0">
              <a:srgbClr val="CCFFFF"/>
            </a:gs>
            <a:gs pos="100000">
              <a:srgbClr val="FFFFFF"/>
            </a:gs>
          </a:gsLst>
          <a:path path="rect">
            <a:fillToRect l="100000" b="100000"/>
          </a:path>
        </a:gra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5.8593750000000014E-2"/>
          <c:y val="0.11815561959654178"/>
          <c:w val="0.91406249999999956"/>
          <c:h val="0.76080691642651455"/>
        </c:manualLayout>
      </c:layout>
      <c:line3DChart>
        <c:grouping val="standard"/>
        <c:varyColors val="0"/>
        <c:ser>
          <c:idx val="0"/>
          <c:order val="0"/>
          <c:spPr>
            <a:gradFill rotWithShape="0">
              <a:gsLst>
                <a:gs pos="0">
                  <a:srgbClr val="FF0000">
                    <a:gamma/>
                    <a:shade val="46275"/>
                    <a:invGamma/>
                  </a:srgbClr>
                </a:gs>
                <a:gs pos="50000">
                  <a:srgbClr val="FF0000"/>
                </a:gs>
                <a:gs pos="100000">
                  <a:srgbClr val="FF0000">
                    <a:gamma/>
                    <a:shade val="46275"/>
                    <a:invGamma/>
                  </a:srgbClr>
                </a:gs>
              </a:gsLst>
              <a:lin ang="2700000" scaled="1"/>
            </a:gradFill>
            <a:ln w="12700">
              <a:solidFill>
                <a:srgbClr val="000000"/>
              </a:solidFill>
              <a:prstDash val="solid"/>
            </a:ln>
          </c:spPr>
          <c:val>
            <c:numRef>
              <c:f>Ago!$J$10:$J$40</c:f>
              <c:numCache>
                <c:formatCode>#,##0</c:formatCode>
                <c:ptCount val="31"/>
                <c:pt idx="0">
                  <c:v>5</c:v>
                </c:pt>
                <c:pt idx="1">
                  <c:v>14</c:v>
                </c:pt>
                <c:pt idx="2">
                  <c:v>9</c:v>
                </c:pt>
                <c:pt idx="3">
                  <c:v>7</c:v>
                </c:pt>
                <c:pt idx="4">
                  <c:v>8</c:v>
                </c:pt>
                <c:pt idx="5">
                  <c:v>18</c:v>
                </c:pt>
                <c:pt idx="6">
                  <c:v>23</c:v>
                </c:pt>
                <c:pt idx="7">
                  <c:v>27</c:v>
                </c:pt>
                <c:pt idx="8">
                  <c:v>31</c:v>
                </c:pt>
                <c:pt idx="9">
                  <c:v>6</c:v>
                </c:pt>
                <c:pt idx="10">
                  <c:v>15</c:v>
                </c:pt>
                <c:pt idx="11">
                  <c:v>23</c:v>
                </c:pt>
                <c:pt idx="12">
                  <c:v>18</c:v>
                </c:pt>
                <c:pt idx="13">
                  <c:v>11</c:v>
                </c:pt>
                <c:pt idx="14">
                  <c:v>11</c:v>
                </c:pt>
                <c:pt idx="15">
                  <c:v>29</c:v>
                </c:pt>
                <c:pt idx="16">
                  <c:v>13</c:v>
                </c:pt>
                <c:pt idx="17">
                  <c:v>12</c:v>
                </c:pt>
                <c:pt idx="18">
                  <c:v>14</c:v>
                </c:pt>
                <c:pt idx="19">
                  <c:v>27</c:v>
                </c:pt>
                <c:pt idx="20">
                  <c:v>17</c:v>
                </c:pt>
                <c:pt idx="21">
                  <c:v>18</c:v>
                </c:pt>
                <c:pt idx="22">
                  <c:v>12</c:v>
                </c:pt>
                <c:pt idx="23">
                  <c:v>1</c:v>
                </c:pt>
                <c:pt idx="24">
                  <c:v>23</c:v>
                </c:pt>
                <c:pt idx="25">
                  <c:v>15</c:v>
                </c:pt>
                <c:pt idx="26">
                  <c:v>19</c:v>
                </c:pt>
                <c:pt idx="27">
                  <c:v>29</c:v>
                </c:pt>
                <c:pt idx="28">
                  <c:v>23</c:v>
                </c:pt>
                <c:pt idx="29">
                  <c:v>21</c:v>
                </c:pt>
                <c:pt idx="30">
                  <c:v>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6D2-44F1-BC2D-94452529B2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Depth val="200"/>
        <c:axId val="79988224"/>
        <c:axId val="79996800"/>
        <c:axId val="37797888"/>
      </c:line3DChart>
      <c:catAx>
        <c:axId val="79988224"/>
        <c:scaling>
          <c:orientation val="minMax"/>
        </c:scaling>
        <c:delete val="0"/>
        <c:axPos val="b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5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PE"/>
          </a:p>
        </c:txPr>
        <c:crossAx val="799968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9996800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PE"/>
          </a:p>
        </c:txPr>
        <c:crossAx val="79988224"/>
        <c:crosses val="autoZero"/>
        <c:crossBetween val="between"/>
      </c:valAx>
      <c:serAx>
        <c:axId val="37797888"/>
        <c:scaling>
          <c:orientation val="minMax"/>
        </c:scaling>
        <c:delete val="1"/>
        <c:axPos val="b"/>
        <c:majorTickMark val="out"/>
        <c:minorTickMark val="none"/>
        <c:tickLblPos val="nextTo"/>
        <c:crossAx val="79996800"/>
        <c:crosses val="autoZero"/>
      </c:serAx>
      <c:spPr>
        <a:noFill/>
        <a:ln w="25400">
          <a:noFill/>
        </a:ln>
      </c:spPr>
    </c:plotArea>
    <c:plotVisOnly val="1"/>
    <c:dispBlanksAs val="gap"/>
    <c:showDLblsOverMax val="0"/>
  </c:chart>
  <c:spPr>
    <a:gradFill rotWithShape="0">
      <a:gsLst>
        <a:gs pos="0">
          <a:srgbClr val="666699"/>
        </a:gs>
        <a:gs pos="100000">
          <a:srgbClr val="C0C0C0"/>
        </a:gs>
      </a:gsLst>
      <a:path path="rect">
        <a:fillToRect t="100000" r="100000"/>
      </a:path>
    </a:gradFill>
    <a:ln w="28575">
      <a:solidFill>
        <a:sysClr val="windowText" lastClr="000000"/>
      </a:solidFill>
      <a:prstDash val="solid"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PE"/>
    </a:p>
  </c:txPr>
  <c:printSettings>
    <c:headerFooter alignWithMargins="0"/>
    <c:pageMargins b="1" l="0.75000000000000089" r="0.75000000000000089" t="1" header="0" footer="0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PE"/>
              <a:t>Facturación diaria</a:t>
            </a:r>
          </a:p>
        </c:rich>
      </c:tx>
      <c:layout>
        <c:manualLayout>
          <c:xMode val="edge"/>
          <c:yMode val="edge"/>
          <c:x val="0.31764766706431397"/>
          <c:y val="2.318847143475836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59"/>
      <c:rotY val="20"/>
      <c:depthPercent val="23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gradFill rotWithShape="0">
          <a:gsLst>
            <a:gs pos="0">
              <a:srgbClr val="CCFFFF"/>
            </a:gs>
            <a:gs pos="100000">
              <a:srgbClr val="FFFFFF"/>
            </a:gs>
          </a:gsLst>
          <a:path path="rect">
            <a:fillToRect l="100000" b="100000"/>
          </a:path>
        </a:gradFill>
        <a:ln w="12700">
          <a:solidFill>
            <a:srgbClr val="808080"/>
          </a:solidFill>
          <a:prstDash val="solid"/>
        </a:ln>
      </c:spPr>
    </c:sideWall>
    <c:backWall>
      <c:thickness val="0"/>
      <c:spPr>
        <a:gradFill rotWithShape="0">
          <a:gsLst>
            <a:gs pos="0">
              <a:srgbClr val="CCFFFF"/>
            </a:gs>
            <a:gs pos="100000">
              <a:srgbClr val="FFFFFF"/>
            </a:gs>
          </a:gsLst>
          <a:path path="rect">
            <a:fillToRect l="100000" b="100000"/>
          </a:path>
        </a:gra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8.8235463073420672E-2"/>
          <c:y val="0.14202938753789546"/>
          <c:w val="0.89215857107569518"/>
          <c:h val="0.7710166752057156"/>
        </c:manualLayout>
      </c:layout>
      <c:bar3DChart>
        <c:barDir val="col"/>
        <c:grouping val="clustered"/>
        <c:varyColors val="0"/>
        <c:ser>
          <c:idx val="0"/>
          <c:order val="0"/>
          <c:spPr>
            <a:gradFill rotWithShape="0">
              <a:gsLst>
                <a:gs pos="0">
                  <a:srgbClr val="00FFFF">
                    <a:gamma/>
                    <a:shade val="46275"/>
                    <a:invGamma/>
                  </a:srgbClr>
                </a:gs>
                <a:gs pos="50000">
                  <a:srgbClr val="00FFFF"/>
                </a:gs>
                <a:gs pos="100000">
                  <a:srgbClr val="00FFFF">
                    <a:gamma/>
                    <a:shade val="46275"/>
                    <a:invGamma/>
                  </a:srgbClr>
                </a:gs>
              </a:gsLst>
              <a:lin ang="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Ago!$L$10:$L$40</c:f>
              <c:numCache>
                <c:formatCode>#,##0</c:formatCode>
                <c:ptCount val="31"/>
                <c:pt idx="0">
                  <c:v>12000</c:v>
                </c:pt>
                <c:pt idx="1">
                  <c:v>11200</c:v>
                </c:pt>
                <c:pt idx="2">
                  <c:v>7200</c:v>
                </c:pt>
                <c:pt idx="3">
                  <c:v>5600</c:v>
                </c:pt>
                <c:pt idx="4">
                  <c:v>6400</c:v>
                </c:pt>
                <c:pt idx="5">
                  <c:v>14400</c:v>
                </c:pt>
                <c:pt idx="6">
                  <c:v>18400</c:v>
                </c:pt>
                <c:pt idx="7">
                  <c:v>21600</c:v>
                </c:pt>
                <c:pt idx="8">
                  <c:v>24800</c:v>
                </c:pt>
                <c:pt idx="9">
                  <c:v>4800</c:v>
                </c:pt>
                <c:pt idx="10">
                  <c:v>12000</c:v>
                </c:pt>
                <c:pt idx="11">
                  <c:v>18400</c:v>
                </c:pt>
                <c:pt idx="12">
                  <c:v>14400</c:v>
                </c:pt>
                <c:pt idx="13">
                  <c:v>8800</c:v>
                </c:pt>
                <c:pt idx="14">
                  <c:v>8800</c:v>
                </c:pt>
                <c:pt idx="15">
                  <c:v>23200</c:v>
                </c:pt>
                <c:pt idx="16">
                  <c:v>10400</c:v>
                </c:pt>
                <c:pt idx="17">
                  <c:v>9600</c:v>
                </c:pt>
                <c:pt idx="18">
                  <c:v>11200</c:v>
                </c:pt>
                <c:pt idx="19">
                  <c:v>21600</c:v>
                </c:pt>
                <c:pt idx="20">
                  <c:v>13600</c:v>
                </c:pt>
                <c:pt idx="21">
                  <c:v>14400</c:v>
                </c:pt>
                <c:pt idx="22">
                  <c:v>9600</c:v>
                </c:pt>
                <c:pt idx="23">
                  <c:v>800</c:v>
                </c:pt>
                <c:pt idx="24">
                  <c:v>18400</c:v>
                </c:pt>
                <c:pt idx="25">
                  <c:v>12000</c:v>
                </c:pt>
                <c:pt idx="26">
                  <c:v>15200</c:v>
                </c:pt>
                <c:pt idx="27">
                  <c:v>23200</c:v>
                </c:pt>
                <c:pt idx="28">
                  <c:v>18400</c:v>
                </c:pt>
                <c:pt idx="29">
                  <c:v>16800</c:v>
                </c:pt>
                <c:pt idx="30">
                  <c:v>7200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F5E-4163-8BB6-40BE6527F5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gapDepth val="200"/>
        <c:shape val="box"/>
        <c:axId val="37656064"/>
        <c:axId val="37657600"/>
        <c:axId val="0"/>
      </c:bar3DChart>
      <c:catAx>
        <c:axId val="37656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PE"/>
          </a:p>
        </c:txPr>
        <c:crossAx val="376576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7657600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PE"/>
          </a:p>
        </c:txPr>
        <c:crossAx val="3765606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gradFill rotWithShape="0">
      <a:gsLst>
        <a:gs pos="0">
          <a:srgbClr val="666699"/>
        </a:gs>
        <a:gs pos="100000">
          <a:srgbClr val="C0C0C0"/>
        </a:gs>
      </a:gsLst>
      <a:path path="rect">
        <a:fillToRect t="100000" r="100000"/>
      </a:path>
    </a:gradFill>
    <a:ln w="28575">
      <a:solidFill>
        <a:sysClr val="windowText" lastClr="000000"/>
      </a:solidFill>
      <a:prstDash val="solid"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PE"/>
    </a:p>
  </c:txPr>
  <c:printSettings>
    <c:headerFooter alignWithMargins="0"/>
    <c:pageMargins b="1" l="0.75000000000000089" r="0.75000000000000089" t="1" header="0" footer="0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PE"/>
              <a:t>Facturación acumulada</a:t>
            </a:r>
          </a:p>
        </c:rich>
      </c:tx>
      <c:layout>
        <c:manualLayout>
          <c:xMode val="edge"/>
          <c:yMode val="edge"/>
          <c:x val="0.26274560115196299"/>
          <c:y val="2.3054755043227664E-2"/>
        </c:manualLayout>
      </c:layout>
      <c:overlay val="0"/>
      <c:spPr>
        <a:noFill/>
        <a:ln w="25400">
          <a:noFill/>
        </a:ln>
      </c:spPr>
    </c:title>
    <c:autoTitleDeleted val="0"/>
    <c:view3D>
      <c:rotX val="35"/>
      <c:hPercent val="100"/>
      <c:rotY val="10"/>
      <c:depthPercent val="23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gradFill rotWithShape="0">
          <a:gsLst>
            <a:gs pos="0">
              <a:srgbClr val="CCFFFF"/>
            </a:gs>
            <a:gs pos="100000">
              <a:srgbClr val="FFFFFF"/>
            </a:gs>
          </a:gsLst>
          <a:path path="rect">
            <a:fillToRect l="100000" b="100000"/>
          </a:path>
        </a:gradFill>
        <a:ln w="12700">
          <a:solidFill>
            <a:srgbClr val="808080"/>
          </a:solidFill>
          <a:prstDash val="solid"/>
        </a:ln>
      </c:spPr>
    </c:sideWall>
    <c:backWall>
      <c:thickness val="0"/>
      <c:spPr>
        <a:gradFill rotWithShape="0">
          <a:gsLst>
            <a:gs pos="0">
              <a:srgbClr val="CCFFFF"/>
            </a:gs>
            <a:gs pos="100000">
              <a:srgbClr val="FFFFFF"/>
            </a:gs>
          </a:gsLst>
          <a:path path="rect">
            <a:fillToRect l="100000" b="100000"/>
          </a:path>
        </a:gra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0392176761980625"/>
          <c:y val="0.10951008645533153"/>
          <c:w val="0.87058990232441547"/>
          <c:h val="0.82708933717579336"/>
        </c:manualLayout>
      </c:layout>
      <c:area3DChart>
        <c:grouping val="standard"/>
        <c:varyColors val="0"/>
        <c:ser>
          <c:idx val="0"/>
          <c:order val="0"/>
          <c:spPr>
            <a:gradFill rotWithShape="0">
              <a:gsLst>
                <a:gs pos="0">
                  <a:srgbClr val="00FF00"/>
                </a:gs>
                <a:gs pos="100000">
                  <a:srgbClr val="00FF00">
                    <a:gamma/>
                    <a:shade val="46275"/>
                    <a:invGamma/>
                  </a:srgbClr>
                </a:gs>
              </a:gsLst>
              <a:path path="rect">
                <a:fillToRect l="100000" b="100000"/>
              </a:path>
            </a:gradFill>
            <a:ln w="12700">
              <a:solidFill>
                <a:srgbClr val="000000"/>
              </a:solidFill>
              <a:prstDash val="solid"/>
            </a:ln>
          </c:spPr>
          <c:val>
            <c:numRef>
              <c:f>Ago!$M$10:$M$40</c:f>
              <c:numCache>
                <c:formatCode>#,##0.00</c:formatCode>
                <c:ptCount val="31"/>
                <c:pt idx="0">
                  <c:v>12000</c:v>
                </c:pt>
                <c:pt idx="1">
                  <c:v>23200</c:v>
                </c:pt>
                <c:pt idx="2">
                  <c:v>30400</c:v>
                </c:pt>
                <c:pt idx="3">
                  <c:v>36000</c:v>
                </c:pt>
                <c:pt idx="4">
                  <c:v>42400</c:v>
                </c:pt>
                <c:pt idx="5">
                  <c:v>56800</c:v>
                </c:pt>
                <c:pt idx="6">
                  <c:v>75200</c:v>
                </c:pt>
                <c:pt idx="7">
                  <c:v>96800</c:v>
                </c:pt>
                <c:pt idx="8">
                  <c:v>121600</c:v>
                </c:pt>
                <c:pt idx="9">
                  <c:v>126400</c:v>
                </c:pt>
                <c:pt idx="10">
                  <c:v>138400</c:v>
                </c:pt>
                <c:pt idx="11">
                  <c:v>156800</c:v>
                </c:pt>
                <c:pt idx="12">
                  <c:v>171200</c:v>
                </c:pt>
                <c:pt idx="13">
                  <c:v>180000</c:v>
                </c:pt>
                <c:pt idx="14">
                  <c:v>188800</c:v>
                </c:pt>
                <c:pt idx="15">
                  <c:v>212000</c:v>
                </c:pt>
                <c:pt idx="16">
                  <c:v>222400</c:v>
                </c:pt>
                <c:pt idx="17">
                  <c:v>232000</c:v>
                </c:pt>
                <c:pt idx="18">
                  <c:v>243200</c:v>
                </c:pt>
                <c:pt idx="19">
                  <c:v>264800</c:v>
                </c:pt>
                <c:pt idx="20">
                  <c:v>278400</c:v>
                </c:pt>
                <c:pt idx="21">
                  <c:v>292800</c:v>
                </c:pt>
                <c:pt idx="22">
                  <c:v>302400</c:v>
                </c:pt>
                <c:pt idx="23">
                  <c:v>303200</c:v>
                </c:pt>
                <c:pt idx="24">
                  <c:v>321600</c:v>
                </c:pt>
                <c:pt idx="25">
                  <c:v>333600</c:v>
                </c:pt>
                <c:pt idx="26">
                  <c:v>348800</c:v>
                </c:pt>
                <c:pt idx="27">
                  <c:v>372000</c:v>
                </c:pt>
                <c:pt idx="28">
                  <c:v>390400</c:v>
                </c:pt>
                <c:pt idx="29">
                  <c:v>407200</c:v>
                </c:pt>
                <c:pt idx="30">
                  <c:v>414400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0D7-4D63-AAC9-52D10DB9AE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3175">
              <a:solidFill>
                <a:srgbClr val="C0C0C0"/>
              </a:solidFill>
              <a:prstDash val="solid"/>
            </a:ln>
          </c:spPr>
        </c:dropLines>
        <c:gapDepth val="200"/>
        <c:axId val="37669888"/>
        <c:axId val="37774080"/>
        <c:axId val="37801472"/>
      </c:area3DChart>
      <c:catAx>
        <c:axId val="37669888"/>
        <c:scaling>
          <c:orientation val="minMax"/>
        </c:scaling>
        <c:delete val="0"/>
        <c:axPos val="b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5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PE"/>
          </a:p>
        </c:txPr>
        <c:crossAx val="37774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7774080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PE"/>
          </a:p>
        </c:txPr>
        <c:crossAx val="37669888"/>
        <c:crosses val="autoZero"/>
        <c:crossBetween val="midCat"/>
      </c:valAx>
      <c:serAx>
        <c:axId val="37801472"/>
        <c:scaling>
          <c:orientation val="minMax"/>
        </c:scaling>
        <c:delete val="1"/>
        <c:axPos val="b"/>
        <c:majorTickMark val="out"/>
        <c:minorTickMark val="none"/>
        <c:tickLblPos val="nextTo"/>
        <c:crossAx val="37774080"/>
        <c:crosses val="autoZero"/>
      </c:serAx>
      <c:spPr>
        <a:noFill/>
        <a:ln w="25400">
          <a:noFill/>
        </a:ln>
      </c:spPr>
    </c:plotArea>
    <c:plotVisOnly val="1"/>
    <c:dispBlanksAs val="zero"/>
    <c:showDLblsOverMax val="0"/>
  </c:chart>
  <c:spPr>
    <a:gradFill rotWithShape="0">
      <a:gsLst>
        <a:gs pos="0">
          <a:srgbClr val="666699"/>
        </a:gs>
        <a:gs pos="100000">
          <a:srgbClr val="C0C0C0"/>
        </a:gs>
      </a:gsLst>
      <a:path path="rect">
        <a:fillToRect t="100000" r="100000"/>
      </a:path>
    </a:gradFill>
    <a:ln w="28575">
      <a:solidFill>
        <a:sysClr val="windowText" lastClr="000000"/>
      </a:solidFill>
      <a:prstDash val="solid"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PE"/>
    </a:p>
  </c:txPr>
  <c:printSettings>
    <c:headerFooter alignWithMargins="0"/>
    <c:pageMargins b="1" l="0.75000000000000089" r="0.75000000000000089" t="1" header="0" footer="0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PE"/>
              <a:t>Número diario de ventas</a:t>
            </a:r>
          </a:p>
        </c:rich>
      </c:tx>
      <c:layout>
        <c:manualLayout>
          <c:xMode val="edge"/>
          <c:yMode val="edge"/>
          <c:x val="0.25390625"/>
          <c:y val="2.3054755043227664E-2"/>
        </c:manualLayout>
      </c:layout>
      <c:overlay val="0"/>
      <c:spPr>
        <a:noFill/>
        <a:ln w="25400">
          <a:noFill/>
        </a:ln>
      </c:spPr>
    </c:title>
    <c:autoTitleDeleted val="0"/>
    <c:view3D>
      <c:rotX val="22"/>
      <c:hPercent val="100"/>
      <c:rotY val="27"/>
      <c:depthPercent val="23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gradFill rotWithShape="0">
          <a:gsLst>
            <a:gs pos="0">
              <a:srgbClr val="CCFFFF"/>
            </a:gs>
            <a:gs pos="100000">
              <a:srgbClr val="FFFFFF"/>
            </a:gs>
          </a:gsLst>
          <a:path path="rect">
            <a:fillToRect l="100000" b="100000"/>
          </a:path>
        </a:gradFill>
        <a:ln w="12700">
          <a:solidFill>
            <a:srgbClr val="808080"/>
          </a:solidFill>
          <a:prstDash val="solid"/>
        </a:ln>
      </c:spPr>
    </c:sideWall>
    <c:backWall>
      <c:thickness val="0"/>
      <c:spPr>
        <a:gradFill rotWithShape="0">
          <a:gsLst>
            <a:gs pos="0">
              <a:srgbClr val="CCFFFF"/>
            </a:gs>
            <a:gs pos="100000">
              <a:srgbClr val="FFFFFF"/>
            </a:gs>
          </a:gsLst>
          <a:path path="rect">
            <a:fillToRect l="100000" b="100000"/>
          </a:path>
        </a:gra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5.8593750000000014E-2"/>
          <c:y val="0.11815561959654178"/>
          <c:w val="0.91406249999999956"/>
          <c:h val="0.76080691642651455"/>
        </c:manualLayout>
      </c:layout>
      <c:line3DChart>
        <c:grouping val="standard"/>
        <c:varyColors val="0"/>
        <c:ser>
          <c:idx val="0"/>
          <c:order val="0"/>
          <c:spPr>
            <a:gradFill rotWithShape="0">
              <a:gsLst>
                <a:gs pos="0">
                  <a:srgbClr val="FF0000">
                    <a:gamma/>
                    <a:shade val="46275"/>
                    <a:invGamma/>
                  </a:srgbClr>
                </a:gs>
                <a:gs pos="50000">
                  <a:srgbClr val="FF0000"/>
                </a:gs>
                <a:gs pos="100000">
                  <a:srgbClr val="FF0000">
                    <a:gamma/>
                    <a:shade val="46275"/>
                    <a:invGamma/>
                  </a:srgbClr>
                </a:gs>
              </a:gsLst>
              <a:lin ang="2700000" scaled="1"/>
            </a:gradFill>
            <a:ln w="12700">
              <a:solidFill>
                <a:srgbClr val="000000"/>
              </a:solidFill>
              <a:prstDash val="solid"/>
            </a:ln>
          </c:spPr>
          <c:val>
            <c:numRef>
              <c:f>Sep!$J$10:$J$40</c:f>
              <c:numCache>
                <c:formatCode>#,##0</c:formatCode>
                <c:ptCount val="31"/>
                <c:pt idx="0">
                  <c:v>5</c:v>
                </c:pt>
                <c:pt idx="1">
                  <c:v>14</c:v>
                </c:pt>
                <c:pt idx="2">
                  <c:v>9</c:v>
                </c:pt>
                <c:pt idx="3">
                  <c:v>7</c:v>
                </c:pt>
                <c:pt idx="4">
                  <c:v>8</c:v>
                </c:pt>
                <c:pt idx="5">
                  <c:v>18</c:v>
                </c:pt>
                <c:pt idx="6">
                  <c:v>23</c:v>
                </c:pt>
                <c:pt idx="7">
                  <c:v>27</c:v>
                </c:pt>
                <c:pt idx="8">
                  <c:v>31</c:v>
                </c:pt>
                <c:pt idx="9">
                  <c:v>6</c:v>
                </c:pt>
                <c:pt idx="10">
                  <c:v>15</c:v>
                </c:pt>
                <c:pt idx="11">
                  <c:v>23</c:v>
                </c:pt>
                <c:pt idx="12">
                  <c:v>18</c:v>
                </c:pt>
                <c:pt idx="13">
                  <c:v>11</c:v>
                </c:pt>
                <c:pt idx="14">
                  <c:v>11</c:v>
                </c:pt>
                <c:pt idx="15">
                  <c:v>29</c:v>
                </c:pt>
                <c:pt idx="16">
                  <c:v>13</c:v>
                </c:pt>
                <c:pt idx="17">
                  <c:v>12</c:v>
                </c:pt>
                <c:pt idx="18">
                  <c:v>14</c:v>
                </c:pt>
                <c:pt idx="19">
                  <c:v>27</c:v>
                </c:pt>
                <c:pt idx="20">
                  <c:v>17</c:v>
                </c:pt>
                <c:pt idx="21">
                  <c:v>18</c:v>
                </c:pt>
                <c:pt idx="22">
                  <c:v>12</c:v>
                </c:pt>
                <c:pt idx="23">
                  <c:v>1</c:v>
                </c:pt>
                <c:pt idx="24">
                  <c:v>23</c:v>
                </c:pt>
                <c:pt idx="25">
                  <c:v>15</c:v>
                </c:pt>
                <c:pt idx="26">
                  <c:v>19</c:v>
                </c:pt>
                <c:pt idx="27">
                  <c:v>29</c:v>
                </c:pt>
                <c:pt idx="28">
                  <c:v>23</c:v>
                </c:pt>
                <c:pt idx="29">
                  <c:v>21</c:v>
                </c:pt>
                <c:pt idx="30">
                  <c:v>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70D-4A7A-B4F1-FA9DB1FC39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Depth val="200"/>
        <c:axId val="79988224"/>
        <c:axId val="79996800"/>
        <c:axId val="37797888"/>
      </c:line3DChart>
      <c:catAx>
        <c:axId val="79988224"/>
        <c:scaling>
          <c:orientation val="minMax"/>
        </c:scaling>
        <c:delete val="0"/>
        <c:axPos val="b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5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PE"/>
          </a:p>
        </c:txPr>
        <c:crossAx val="799968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9996800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PE"/>
          </a:p>
        </c:txPr>
        <c:crossAx val="79988224"/>
        <c:crosses val="autoZero"/>
        <c:crossBetween val="between"/>
      </c:valAx>
      <c:serAx>
        <c:axId val="37797888"/>
        <c:scaling>
          <c:orientation val="minMax"/>
        </c:scaling>
        <c:delete val="1"/>
        <c:axPos val="b"/>
        <c:majorTickMark val="out"/>
        <c:minorTickMark val="none"/>
        <c:tickLblPos val="nextTo"/>
        <c:crossAx val="79996800"/>
        <c:crosses val="autoZero"/>
      </c:serAx>
      <c:spPr>
        <a:noFill/>
        <a:ln w="25400">
          <a:noFill/>
        </a:ln>
      </c:spPr>
    </c:plotArea>
    <c:plotVisOnly val="1"/>
    <c:dispBlanksAs val="gap"/>
    <c:showDLblsOverMax val="0"/>
  </c:chart>
  <c:spPr>
    <a:gradFill rotWithShape="0">
      <a:gsLst>
        <a:gs pos="0">
          <a:srgbClr val="666699"/>
        </a:gs>
        <a:gs pos="100000">
          <a:srgbClr val="C0C0C0"/>
        </a:gs>
      </a:gsLst>
      <a:path path="rect">
        <a:fillToRect t="100000" r="100000"/>
      </a:path>
    </a:gradFill>
    <a:ln w="28575">
      <a:solidFill>
        <a:sysClr val="windowText" lastClr="000000"/>
      </a:solidFill>
      <a:prstDash val="solid"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PE"/>
    </a:p>
  </c:txPr>
  <c:printSettings>
    <c:headerFooter alignWithMargins="0"/>
    <c:pageMargins b="1" l="0.75000000000000089" r="0.75000000000000089" t="1" header="0" footer="0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PE"/>
              <a:t>Facturación diaria</a:t>
            </a:r>
          </a:p>
        </c:rich>
      </c:tx>
      <c:layout>
        <c:manualLayout>
          <c:xMode val="edge"/>
          <c:yMode val="edge"/>
          <c:x val="0.31764766706431397"/>
          <c:y val="2.318847143475836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59"/>
      <c:rotY val="20"/>
      <c:depthPercent val="23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gradFill rotWithShape="0">
          <a:gsLst>
            <a:gs pos="0">
              <a:srgbClr val="CCFFFF"/>
            </a:gs>
            <a:gs pos="100000">
              <a:srgbClr val="FFFFFF"/>
            </a:gs>
          </a:gsLst>
          <a:path path="rect">
            <a:fillToRect l="100000" b="100000"/>
          </a:path>
        </a:gradFill>
        <a:ln w="12700">
          <a:solidFill>
            <a:srgbClr val="808080"/>
          </a:solidFill>
          <a:prstDash val="solid"/>
        </a:ln>
      </c:spPr>
    </c:sideWall>
    <c:backWall>
      <c:thickness val="0"/>
      <c:spPr>
        <a:gradFill rotWithShape="0">
          <a:gsLst>
            <a:gs pos="0">
              <a:srgbClr val="CCFFFF"/>
            </a:gs>
            <a:gs pos="100000">
              <a:srgbClr val="FFFFFF"/>
            </a:gs>
          </a:gsLst>
          <a:path path="rect">
            <a:fillToRect l="100000" b="100000"/>
          </a:path>
        </a:gra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8.8235463073420672E-2"/>
          <c:y val="0.14202938753789546"/>
          <c:w val="0.89215857107569518"/>
          <c:h val="0.7710166752057156"/>
        </c:manualLayout>
      </c:layout>
      <c:bar3DChart>
        <c:barDir val="col"/>
        <c:grouping val="clustered"/>
        <c:varyColors val="0"/>
        <c:ser>
          <c:idx val="0"/>
          <c:order val="0"/>
          <c:spPr>
            <a:gradFill rotWithShape="0">
              <a:gsLst>
                <a:gs pos="0">
                  <a:srgbClr val="00FFFF">
                    <a:gamma/>
                    <a:shade val="46275"/>
                    <a:invGamma/>
                  </a:srgbClr>
                </a:gs>
                <a:gs pos="50000">
                  <a:srgbClr val="00FFFF"/>
                </a:gs>
                <a:gs pos="100000">
                  <a:srgbClr val="00FFFF">
                    <a:gamma/>
                    <a:shade val="46275"/>
                    <a:invGamma/>
                  </a:srgbClr>
                </a:gs>
              </a:gsLst>
              <a:lin ang="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Sep!$L$10:$L$40</c:f>
              <c:numCache>
                <c:formatCode>#,##0</c:formatCode>
                <c:ptCount val="31"/>
                <c:pt idx="0">
                  <c:v>12000</c:v>
                </c:pt>
                <c:pt idx="1">
                  <c:v>11200</c:v>
                </c:pt>
                <c:pt idx="2">
                  <c:v>7200</c:v>
                </c:pt>
                <c:pt idx="3">
                  <c:v>5600</c:v>
                </c:pt>
                <c:pt idx="4">
                  <c:v>6400</c:v>
                </c:pt>
                <c:pt idx="5">
                  <c:v>14400</c:v>
                </c:pt>
                <c:pt idx="6">
                  <c:v>18400</c:v>
                </c:pt>
                <c:pt idx="7">
                  <c:v>21600</c:v>
                </c:pt>
                <c:pt idx="8">
                  <c:v>24800</c:v>
                </c:pt>
                <c:pt idx="9">
                  <c:v>4800</c:v>
                </c:pt>
                <c:pt idx="10">
                  <c:v>12000</c:v>
                </c:pt>
                <c:pt idx="11">
                  <c:v>18400</c:v>
                </c:pt>
                <c:pt idx="12">
                  <c:v>14400</c:v>
                </c:pt>
                <c:pt idx="13">
                  <c:v>8800</c:v>
                </c:pt>
                <c:pt idx="14">
                  <c:v>8800</c:v>
                </c:pt>
                <c:pt idx="15">
                  <c:v>23200</c:v>
                </c:pt>
                <c:pt idx="16">
                  <c:v>10400</c:v>
                </c:pt>
                <c:pt idx="17">
                  <c:v>9600</c:v>
                </c:pt>
                <c:pt idx="18">
                  <c:v>11200</c:v>
                </c:pt>
                <c:pt idx="19">
                  <c:v>21600</c:v>
                </c:pt>
                <c:pt idx="20">
                  <c:v>13600</c:v>
                </c:pt>
                <c:pt idx="21">
                  <c:v>14400</c:v>
                </c:pt>
                <c:pt idx="22">
                  <c:v>9600</c:v>
                </c:pt>
                <c:pt idx="23">
                  <c:v>800</c:v>
                </c:pt>
                <c:pt idx="24">
                  <c:v>18400</c:v>
                </c:pt>
                <c:pt idx="25">
                  <c:v>12000</c:v>
                </c:pt>
                <c:pt idx="26">
                  <c:v>15200</c:v>
                </c:pt>
                <c:pt idx="27">
                  <c:v>23200</c:v>
                </c:pt>
                <c:pt idx="28">
                  <c:v>18400</c:v>
                </c:pt>
                <c:pt idx="29">
                  <c:v>16800</c:v>
                </c:pt>
                <c:pt idx="30">
                  <c:v>7200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E55-471D-9ED0-1E29136860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gapDepth val="200"/>
        <c:shape val="box"/>
        <c:axId val="37656064"/>
        <c:axId val="37657600"/>
        <c:axId val="0"/>
      </c:bar3DChart>
      <c:catAx>
        <c:axId val="37656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PE"/>
          </a:p>
        </c:txPr>
        <c:crossAx val="376576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7657600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PE"/>
          </a:p>
        </c:txPr>
        <c:crossAx val="3765606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gradFill rotWithShape="0">
      <a:gsLst>
        <a:gs pos="0">
          <a:srgbClr val="666699"/>
        </a:gs>
        <a:gs pos="100000">
          <a:srgbClr val="C0C0C0"/>
        </a:gs>
      </a:gsLst>
      <a:path path="rect">
        <a:fillToRect t="100000" r="100000"/>
      </a:path>
    </a:gradFill>
    <a:ln w="28575">
      <a:solidFill>
        <a:sysClr val="windowText" lastClr="000000"/>
      </a:solidFill>
      <a:prstDash val="solid"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PE"/>
    </a:p>
  </c:txPr>
  <c:printSettings>
    <c:headerFooter alignWithMargins="0"/>
    <c:pageMargins b="1" l="0.75000000000000089" r="0.75000000000000089" t="1" header="0" footer="0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PE"/>
              <a:t>Facturación acumulada</a:t>
            </a:r>
          </a:p>
        </c:rich>
      </c:tx>
      <c:layout>
        <c:manualLayout>
          <c:xMode val="edge"/>
          <c:yMode val="edge"/>
          <c:x val="0.26274560115196299"/>
          <c:y val="2.3054755043227664E-2"/>
        </c:manualLayout>
      </c:layout>
      <c:overlay val="0"/>
      <c:spPr>
        <a:noFill/>
        <a:ln w="25400">
          <a:noFill/>
        </a:ln>
      </c:spPr>
    </c:title>
    <c:autoTitleDeleted val="0"/>
    <c:view3D>
      <c:rotX val="35"/>
      <c:hPercent val="100"/>
      <c:rotY val="10"/>
      <c:depthPercent val="23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gradFill rotWithShape="0">
          <a:gsLst>
            <a:gs pos="0">
              <a:srgbClr val="CCFFFF"/>
            </a:gs>
            <a:gs pos="100000">
              <a:srgbClr val="FFFFFF"/>
            </a:gs>
          </a:gsLst>
          <a:path path="rect">
            <a:fillToRect l="100000" b="100000"/>
          </a:path>
        </a:gradFill>
        <a:ln w="12700">
          <a:solidFill>
            <a:srgbClr val="808080"/>
          </a:solidFill>
          <a:prstDash val="solid"/>
        </a:ln>
      </c:spPr>
    </c:sideWall>
    <c:backWall>
      <c:thickness val="0"/>
      <c:spPr>
        <a:gradFill rotWithShape="0">
          <a:gsLst>
            <a:gs pos="0">
              <a:srgbClr val="CCFFFF"/>
            </a:gs>
            <a:gs pos="100000">
              <a:srgbClr val="FFFFFF"/>
            </a:gs>
          </a:gsLst>
          <a:path path="rect">
            <a:fillToRect l="100000" b="100000"/>
          </a:path>
        </a:gra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0392176761980625"/>
          <c:y val="0.10951008645533153"/>
          <c:w val="0.87058990232441547"/>
          <c:h val="0.82708933717579336"/>
        </c:manualLayout>
      </c:layout>
      <c:area3DChart>
        <c:grouping val="standard"/>
        <c:varyColors val="0"/>
        <c:ser>
          <c:idx val="0"/>
          <c:order val="0"/>
          <c:spPr>
            <a:gradFill rotWithShape="0">
              <a:gsLst>
                <a:gs pos="0">
                  <a:srgbClr val="00FF00"/>
                </a:gs>
                <a:gs pos="100000">
                  <a:srgbClr val="00FF00">
                    <a:gamma/>
                    <a:shade val="46275"/>
                    <a:invGamma/>
                  </a:srgbClr>
                </a:gs>
              </a:gsLst>
              <a:path path="rect">
                <a:fillToRect l="100000" b="100000"/>
              </a:path>
            </a:gradFill>
            <a:ln w="12700">
              <a:solidFill>
                <a:srgbClr val="000000"/>
              </a:solidFill>
              <a:prstDash val="solid"/>
            </a:ln>
          </c:spPr>
          <c:val>
            <c:numRef>
              <c:f>Sep!$M$10:$M$40</c:f>
              <c:numCache>
                <c:formatCode>#,##0.00</c:formatCode>
                <c:ptCount val="31"/>
                <c:pt idx="0">
                  <c:v>12000</c:v>
                </c:pt>
                <c:pt idx="1">
                  <c:v>23200</c:v>
                </c:pt>
                <c:pt idx="2">
                  <c:v>30400</c:v>
                </c:pt>
                <c:pt idx="3">
                  <c:v>36000</c:v>
                </c:pt>
                <c:pt idx="4">
                  <c:v>42400</c:v>
                </c:pt>
                <c:pt idx="5">
                  <c:v>56800</c:v>
                </c:pt>
                <c:pt idx="6">
                  <c:v>75200</c:v>
                </c:pt>
                <c:pt idx="7">
                  <c:v>96800</c:v>
                </c:pt>
                <c:pt idx="8">
                  <c:v>121600</c:v>
                </c:pt>
                <c:pt idx="9">
                  <c:v>126400</c:v>
                </c:pt>
                <c:pt idx="10">
                  <c:v>138400</c:v>
                </c:pt>
                <c:pt idx="11">
                  <c:v>156800</c:v>
                </c:pt>
                <c:pt idx="12">
                  <c:v>171200</c:v>
                </c:pt>
                <c:pt idx="13">
                  <c:v>180000</c:v>
                </c:pt>
                <c:pt idx="14">
                  <c:v>188800</c:v>
                </c:pt>
                <c:pt idx="15">
                  <c:v>212000</c:v>
                </c:pt>
                <c:pt idx="16">
                  <c:v>222400</c:v>
                </c:pt>
                <c:pt idx="17">
                  <c:v>232000</c:v>
                </c:pt>
                <c:pt idx="18">
                  <c:v>243200</c:v>
                </c:pt>
                <c:pt idx="19">
                  <c:v>264800</c:v>
                </c:pt>
                <c:pt idx="20">
                  <c:v>278400</c:v>
                </c:pt>
                <c:pt idx="21">
                  <c:v>292800</c:v>
                </c:pt>
                <c:pt idx="22">
                  <c:v>302400</c:v>
                </c:pt>
                <c:pt idx="23">
                  <c:v>303200</c:v>
                </c:pt>
                <c:pt idx="24">
                  <c:v>321600</c:v>
                </c:pt>
                <c:pt idx="25">
                  <c:v>333600</c:v>
                </c:pt>
                <c:pt idx="26">
                  <c:v>348800</c:v>
                </c:pt>
                <c:pt idx="27">
                  <c:v>372000</c:v>
                </c:pt>
                <c:pt idx="28">
                  <c:v>390400</c:v>
                </c:pt>
                <c:pt idx="29">
                  <c:v>407200</c:v>
                </c:pt>
                <c:pt idx="30">
                  <c:v>414400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DBE-4CDE-96E1-555A0D515D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3175">
              <a:solidFill>
                <a:srgbClr val="C0C0C0"/>
              </a:solidFill>
              <a:prstDash val="solid"/>
            </a:ln>
          </c:spPr>
        </c:dropLines>
        <c:gapDepth val="200"/>
        <c:axId val="37669888"/>
        <c:axId val="37774080"/>
        <c:axId val="37801472"/>
      </c:area3DChart>
      <c:catAx>
        <c:axId val="37669888"/>
        <c:scaling>
          <c:orientation val="minMax"/>
        </c:scaling>
        <c:delete val="0"/>
        <c:axPos val="b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5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PE"/>
          </a:p>
        </c:txPr>
        <c:crossAx val="37774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7774080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PE"/>
          </a:p>
        </c:txPr>
        <c:crossAx val="37669888"/>
        <c:crosses val="autoZero"/>
        <c:crossBetween val="midCat"/>
      </c:valAx>
      <c:serAx>
        <c:axId val="37801472"/>
        <c:scaling>
          <c:orientation val="minMax"/>
        </c:scaling>
        <c:delete val="1"/>
        <c:axPos val="b"/>
        <c:majorTickMark val="out"/>
        <c:minorTickMark val="none"/>
        <c:tickLblPos val="nextTo"/>
        <c:crossAx val="37774080"/>
        <c:crosses val="autoZero"/>
      </c:serAx>
      <c:spPr>
        <a:noFill/>
        <a:ln w="25400">
          <a:noFill/>
        </a:ln>
      </c:spPr>
    </c:plotArea>
    <c:plotVisOnly val="1"/>
    <c:dispBlanksAs val="zero"/>
    <c:showDLblsOverMax val="0"/>
  </c:chart>
  <c:spPr>
    <a:gradFill rotWithShape="0">
      <a:gsLst>
        <a:gs pos="0">
          <a:srgbClr val="666699"/>
        </a:gs>
        <a:gs pos="100000">
          <a:srgbClr val="C0C0C0"/>
        </a:gs>
      </a:gsLst>
      <a:path path="rect">
        <a:fillToRect t="100000" r="100000"/>
      </a:path>
    </a:gradFill>
    <a:ln w="28575">
      <a:solidFill>
        <a:sysClr val="windowText" lastClr="000000"/>
      </a:solidFill>
      <a:prstDash val="solid"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PE"/>
    </a:p>
  </c:txPr>
  <c:printSettings>
    <c:headerFooter alignWithMargins="0"/>
    <c:pageMargins b="1" l="0.75000000000000089" r="0.75000000000000089" t="1" header="0" footer="0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PE"/>
              <a:t>Número diario de ventas</a:t>
            </a:r>
          </a:p>
        </c:rich>
      </c:tx>
      <c:layout>
        <c:manualLayout>
          <c:xMode val="edge"/>
          <c:yMode val="edge"/>
          <c:x val="0.25390625"/>
          <c:y val="2.3054755043227664E-2"/>
        </c:manualLayout>
      </c:layout>
      <c:overlay val="0"/>
      <c:spPr>
        <a:noFill/>
        <a:ln w="25400">
          <a:noFill/>
        </a:ln>
      </c:spPr>
    </c:title>
    <c:autoTitleDeleted val="0"/>
    <c:view3D>
      <c:rotX val="22"/>
      <c:hPercent val="100"/>
      <c:rotY val="27"/>
      <c:depthPercent val="23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gradFill rotWithShape="0">
          <a:gsLst>
            <a:gs pos="0">
              <a:srgbClr val="CCFFFF"/>
            </a:gs>
            <a:gs pos="100000">
              <a:srgbClr val="FFFFFF"/>
            </a:gs>
          </a:gsLst>
          <a:path path="rect">
            <a:fillToRect l="100000" b="100000"/>
          </a:path>
        </a:gradFill>
        <a:ln w="12700">
          <a:solidFill>
            <a:srgbClr val="808080"/>
          </a:solidFill>
          <a:prstDash val="solid"/>
        </a:ln>
      </c:spPr>
    </c:sideWall>
    <c:backWall>
      <c:thickness val="0"/>
      <c:spPr>
        <a:gradFill rotWithShape="0">
          <a:gsLst>
            <a:gs pos="0">
              <a:srgbClr val="CCFFFF"/>
            </a:gs>
            <a:gs pos="100000">
              <a:srgbClr val="FFFFFF"/>
            </a:gs>
          </a:gsLst>
          <a:path path="rect">
            <a:fillToRect l="100000" b="100000"/>
          </a:path>
        </a:gra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5.8593750000000014E-2"/>
          <c:y val="0.11815561959654178"/>
          <c:w val="0.91406249999999956"/>
          <c:h val="0.76080691642651455"/>
        </c:manualLayout>
      </c:layout>
      <c:line3DChart>
        <c:grouping val="standard"/>
        <c:varyColors val="0"/>
        <c:ser>
          <c:idx val="0"/>
          <c:order val="0"/>
          <c:spPr>
            <a:gradFill rotWithShape="0">
              <a:gsLst>
                <a:gs pos="0">
                  <a:srgbClr val="FF0000">
                    <a:gamma/>
                    <a:shade val="46275"/>
                    <a:invGamma/>
                  </a:srgbClr>
                </a:gs>
                <a:gs pos="50000">
                  <a:srgbClr val="FF0000"/>
                </a:gs>
                <a:gs pos="100000">
                  <a:srgbClr val="FF0000">
                    <a:gamma/>
                    <a:shade val="46275"/>
                    <a:invGamma/>
                  </a:srgbClr>
                </a:gs>
              </a:gsLst>
              <a:lin ang="2700000" scaled="1"/>
            </a:gradFill>
            <a:ln w="12700">
              <a:solidFill>
                <a:srgbClr val="000000"/>
              </a:solidFill>
              <a:prstDash val="solid"/>
            </a:ln>
          </c:spPr>
          <c:val>
            <c:numRef>
              <c:f>Oct!$J$10:$J$40</c:f>
              <c:numCache>
                <c:formatCode>#,##0</c:formatCode>
                <c:ptCount val="31"/>
                <c:pt idx="0">
                  <c:v>5</c:v>
                </c:pt>
                <c:pt idx="1">
                  <c:v>14</c:v>
                </c:pt>
                <c:pt idx="2">
                  <c:v>9</c:v>
                </c:pt>
                <c:pt idx="3">
                  <c:v>7</c:v>
                </c:pt>
                <c:pt idx="4">
                  <c:v>8</c:v>
                </c:pt>
                <c:pt idx="5">
                  <c:v>18</c:v>
                </c:pt>
                <c:pt idx="6">
                  <c:v>23</c:v>
                </c:pt>
                <c:pt idx="7">
                  <c:v>27</c:v>
                </c:pt>
                <c:pt idx="8">
                  <c:v>31</c:v>
                </c:pt>
                <c:pt idx="9">
                  <c:v>6</c:v>
                </c:pt>
                <c:pt idx="10">
                  <c:v>15</c:v>
                </c:pt>
                <c:pt idx="11">
                  <c:v>23</c:v>
                </c:pt>
                <c:pt idx="12">
                  <c:v>18</c:v>
                </c:pt>
                <c:pt idx="13">
                  <c:v>11</c:v>
                </c:pt>
                <c:pt idx="14">
                  <c:v>11</c:v>
                </c:pt>
                <c:pt idx="15">
                  <c:v>29</c:v>
                </c:pt>
                <c:pt idx="16">
                  <c:v>13</c:v>
                </c:pt>
                <c:pt idx="17">
                  <c:v>12</c:v>
                </c:pt>
                <c:pt idx="18">
                  <c:v>14</c:v>
                </c:pt>
                <c:pt idx="19">
                  <c:v>27</c:v>
                </c:pt>
                <c:pt idx="20">
                  <c:v>17</c:v>
                </c:pt>
                <c:pt idx="21">
                  <c:v>18</c:v>
                </c:pt>
                <c:pt idx="22">
                  <c:v>12</c:v>
                </c:pt>
                <c:pt idx="23">
                  <c:v>1</c:v>
                </c:pt>
                <c:pt idx="24">
                  <c:v>23</c:v>
                </c:pt>
                <c:pt idx="25">
                  <c:v>15</c:v>
                </c:pt>
                <c:pt idx="26">
                  <c:v>19</c:v>
                </c:pt>
                <c:pt idx="27">
                  <c:v>29</c:v>
                </c:pt>
                <c:pt idx="28">
                  <c:v>23</c:v>
                </c:pt>
                <c:pt idx="29">
                  <c:v>21</c:v>
                </c:pt>
                <c:pt idx="30">
                  <c:v>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A8B-4A53-91EE-77C14E1988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Depth val="200"/>
        <c:axId val="79988224"/>
        <c:axId val="79996800"/>
        <c:axId val="37797888"/>
      </c:line3DChart>
      <c:catAx>
        <c:axId val="79988224"/>
        <c:scaling>
          <c:orientation val="minMax"/>
        </c:scaling>
        <c:delete val="0"/>
        <c:axPos val="b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5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PE"/>
          </a:p>
        </c:txPr>
        <c:crossAx val="799968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9996800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PE"/>
          </a:p>
        </c:txPr>
        <c:crossAx val="79988224"/>
        <c:crosses val="autoZero"/>
        <c:crossBetween val="between"/>
      </c:valAx>
      <c:serAx>
        <c:axId val="37797888"/>
        <c:scaling>
          <c:orientation val="minMax"/>
        </c:scaling>
        <c:delete val="1"/>
        <c:axPos val="b"/>
        <c:majorTickMark val="out"/>
        <c:minorTickMark val="none"/>
        <c:tickLblPos val="nextTo"/>
        <c:crossAx val="79996800"/>
        <c:crosses val="autoZero"/>
      </c:serAx>
      <c:spPr>
        <a:noFill/>
        <a:ln w="25400">
          <a:noFill/>
        </a:ln>
      </c:spPr>
    </c:plotArea>
    <c:plotVisOnly val="1"/>
    <c:dispBlanksAs val="gap"/>
    <c:showDLblsOverMax val="0"/>
  </c:chart>
  <c:spPr>
    <a:gradFill rotWithShape="0">
      <a:gsLst>
        <a:gs pos="0">
          <a:srgbClr val="666699"/>
        </a:gs>
        <a:gs pos="100000">
          <a:srgbClr val="C0C0C0"/>
        </a:gs>
      </a:gsLst>
      <a:path path="rect">
        <a:fillToRect t="100000" r="100000"/>
      </a:path>
    </a:gradFill>
    <a:ln w="28575">
      <a:solidFill>
        <a:sysClr val="windowText" lastClr="000000"/>
      </a:solidFill>
      <a:prstDash val="solid"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PE"/>
    </a:p>
  </c:txPr>
  <c:printSettings>
    <c:headerFooter alignWithMargins="0"/>
    <c:pageMargins b="1" l="0.75000000000000089" r="0.75000000000000089" t="1" header="0" footer="0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PE"/>
              <a:t>Facturación diaria</a:t>
            </a:r>
          </a:p>
        </c:rich>
      </c:tx>
      <c:layout>
        <c:manualLayout>
          <c:xMode val="edge"/>
          <c:yMode val="edge"/>
          <c:x val="0.31764766706431397"/>
          <c:y val="2.318847143475836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59"/>
      <c:rotY val="20"/>
      <c:depthPercent val="23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gradFill rotWithShape="0">
          <a:gsLst>
            <a:gs pos="0">
              <a:srgbClr val="CCFFFF"/>
            </a:gs>
            <a:gs pos="100000">
              <a:srgbClr val="FFFFFF"/>
            </a:gs>
          </a:gsLst>
          <a:path path="rect">
            <a:fillToRect l="100000" b="100000"/>
          </a:path>
        </a:gradFill>
        <a:ln w="12700">
          <a:solidFill>
            <a:srgbClr val="808080"/>
          </a:solidFill>
          <a:prstDash val="solid"/>
        </a:ln>
      </c:spPr>
    </c:sideWall>
    <c:backWall>
      <c:thickness val="0"/>
      <c:spPr>
        <a:gradFill rotWithShape="0">
          <a:gsLst>
            <a:gs pos="0">
              <a:srgbClr val="CCFFFF"/>
            </a:gs>
            <a:gs pos="100000">
              <a:srgbClr val="FFFFFF"/>
            </a:gs>
          </a:gsLst>
          <a:path path="rect">
            <a:fillToRect l="100000" b="100000"/>
          </a:path>
        </a:gra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8.8235463073420672E-2"/>
          <c:y val="0.14202938753789546"/>
          <c:w val="0.89215857107569518"/>
          <c:h val="0.7710166752057156"/>
        </c:manualLayout>
      </c:layout>
      <c:bar3DChart>
        <c:barDir val="col"/>
        <c:grouping val="clustered"/>
        <c:varyColors val="0"/>
        <c:ser>
          <c:idx val="0"/>
          <c:order val="0"/>
          <c:spPr>
            <a:gradFill rotWithShape="0">
              <a:gsLst>
                <a:gs pos="0">
                  <a:srgbClr val="00FFFF">
                    <a:gamma/>
                    <a:shade val="46275"/>
                    <a:invGamma/>
                  </a:srgbClr>
                </a:gs>
                <a:gs pos="50000">
                  <a:srgbClr val="00FFFF"/>
                </a:gs>
                <a:gs pos="100000">
                  <a:srgbClr val="00FFFF">
                    <a:gamma/>
                    <a:shade val="46275"/>
                    <a:invGamma/>
                  </a:srgbClr>
                </a:gs>
              </a:gsLst>
              <a:lin ang="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Oct!$L$10:$L$40</c:f>
              <c:numCache>
                <c:formatCode>#,##0</c:formatCode>
                <c:ptCount val="31"/>
                <c:pt idx="0">
                  <c:v>12000</c:v>
                </c:pt>
                <c:pt idx="1">
                  <c:v>11200</c:v>
                </c:pt>
                <c:pt idx="2">
                  <c:v>7200</c:v>
                </c:pt>
                <c:pt idx="3">
                  <c:v>5600</c:v>
                </c:pt>
                <c:pt idx="4">
                  <c:v>6400</c:v>
                </c:pt>
                <c:pt idx="5">
                  <c:v>14400</c:v>
                </c:pt>
                <c:pt idx="6">
                  <c:v>18400</c:v>
                </c:pt>
                <c:pt idx="7">
                  <c:v>21600</c:v>
                </c:pt>
                <c:pt idx="8">
                  <c:v>24800</c:v>
                </c:pt>
                <c:pt idx="9">
                  <c:v>4800</c:v>
                </c:pt>
                <c:pt idx="10">
                  <c:v>12000</c:v>
                </c:pt>
                <c:pt idx="11">
                  <c:v>18400</c:v>
                </c:pt>
                <c:pt idx="12">
                  <c:v>14400</c:v>
                </c:pt>
                <c:pt idx="13">
                  <c:v>8800</c:v>
                </c:pt>
                <c:pt idx="14">
                  <c:v>8800</c:v>
                </c:pt>
                <c:pt idx="15">
                  <c:v>23200</c:v>
                </c:pt>
                <c:pt idx="16">
                  <c:v>10400</c:v>
                </c:pt>
                <c:pt idx="17">
                  <c:v>9600</c:v>
                </c:pt>
                <c:pt idx="18">
                  <c:v>11200</c:v>
                </c:pt>
                <c:pt idx="19">
                  <c:v>21600</c:v>
                </c:pt>
                <c:pt idx="20">
                  <c:v>13600</c:v>
                </c:pt>
                <c:pt idx="21">
                  <c:v>14400</c:v>
                </c:pt>
                <c:pt idx="22">
                  <c:v>9600</c:v>
                </c:pt>
                <c:pt idx="23">
                  <c:v>800</c:v>
                </c:pt>
                <c:pt idx="24">
                  <c:v>18400</c:v>
                </c:pt>
                <c:pt idx="25">
                  <c:v>12000</c:v>
                </c:pt>
                <c:pt idx="26">
                  <c:v>15200</c:v>
                </c:pt>
                <c:pt idx="27">
                  <c:v>23200</c:v>
                </c:pt>
                <c:pt idx="28">
                  <c:v>18400</c:v>
                </c:pt>
                <c:pt idx="29">
                  <c:v>16800</c:v>
                </c:pt>
                <c:pt idx="30">
                  <c:v>7200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698-401E-82D1-6FD31ADCF7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gapDepth val="200"/>
        <c:shape val="box"/>
        <c:axId val="37656064"/>
        <c:axId val="37657600"/>
        <c:axId val="0"/>
      </c:bar3DChart>
      <c:catAx>
        <c:axId val="37656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PE"/>
          </a:p>
        </c:txPr>
        <c:crossAx val="376576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7657600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PE"/>
          </a:p>
        </c:txPr>
        <c:crossAx val="3765606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gradFill rotWithShape="0">
      <a:gsLst>
        <a:gs pos="0">
          <a:srgbClr val="666699"/>
        </a:gs>
        <a:gs pos="100000">
          <a:srgbClr val="C0C0C0"/>
        </a:gs>
      </a:gsLst>
      <a:path path="rect">
        <a:fillToRect t="100000" r="100000"/>
      </a:path>
    </a:gradFill>
    <a:ln w="28575">
      <a:solidFill>
        <a:sysClr val="windowText" lastClr="000000"/>
      </a:solidFill>
      <a:prstDash val="solid"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PE"/>
    </a:p>
  </c:txPr>
  <c:printSettings>
    <c:headerFooter alignWithMargins="0"/>
    <c:pageMargins b="1" l="0.75000000000000089" r="0.75000000000000089" t="1" header="0" footer="0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PE"/>
              <a:t>Facturación acumulada</a:t>
            </a:r>
          </a:p>
        </c:rich>
      </c:tx>
      <c:layout>
        <c:manualLayout>
          <c:xMode val="edge"/>
          <c:yMode val="edge"/>
          <c:x val="0.26274560115196299"/>
          <c:y val="2.3054755043227664E-2"/>
        </c:manualLayout>
      </c:layout>
      <c:overlay val="0"/>
      <c:spPr>
        <a:noFill/>
        <a:ln w="25400">
          <a:noFill/>
        </a:ln>
      </c:spPr>
    </c:title>
    <c:autoTitleDeleted val="0"/>
    <c:view3D>
      <c:rotX val="35"/>
      <c:hPercent val="100"/>
      <c:rotY val="10"/>
      <c:depthPercent val="23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gradFill rotWithShape="0">
          <a:gsLst>
            <a:gs pos="0">
              <a:srgbClr val="CCFFFF"/>
            </a:gs>
            <a:gs pos="100000">
              <a:srgbClr val="FFFFFF"/>
            </a:gs>
          </a:gsLst>
          <a:path path="rect">
            <a:fillToRect l="100000" b="100000"/>
          </a:path>
        </a:gradFill>
        <a:ln w="12700">
          <a:solidFill>
            <a:srgbClr val="808080"/>
          </a:solidFill>
          <a:prstDash val="solid"/>
        </a:ln>
      </c:spPr>
    </c:sideWall>
    <c:backWall>
      <c:thickness val="0"/>
      <c:spPr>
        <a:gradFill rotWithShape="0">
          <a:gsLst>
            <a:gs pos="0">
              <a:srgbClr val="CCFFFF"/>
            </a:gs>
            <a:gs pos="100000">
              <a:srgbClr val="FFFFFF"/>
            </a:gs>
          </a:gsLst>
          <a:path path="rect">
            <a:fillToRect l="100000" b="100000"/>
          </a:path>
        </a:gra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0392176761980625"/>
          <c:y val="0.10951008645533153"/>
          <c:w val="0.87058990232441547"/>
          <c:h val="0.82708933717579336"/>
        </c:manualLayout>
      </c:layout>
      <c:area3DChart>
        <c:grouping val="standard"/>
        <c:varyColors val="0"/>
        <c:ser>
          <c:idx val="0"/>
          <c:order val="0"/>
          <c:spPr>
            <a:gradFill rotWithShape="0">
              <a:gsLst>
                <a:gs pos="0">
                  <a:srgbClr val="00FF00"/>
                </a:gs>
                <a:gs pos="100000">
                  <a:srgbClr val="00FF00">
                    <a:gamma/>
                    <a:shade val="46275"/>
                    <a:invGamma/>
                  </a:srgbClr>
                </a:gs>
              </a:gsLst>
              <a:path path="rect">
                <a:fillToRect l="100000" b="100000"/>
              </a:path>
            </a:gradFill>
            <a:ln w="12700">
              <a:solidFill>
                <a:srgbClr val="000000"/>
              </a:solidFill>
              <a:prstDash val="solid"/>
            </a:ln>
          </c:spPr>
          <c:val>
            <c:numRef>
              <c:f>Oct!$M$10:$M$40</c:f>
              <c:numCache>
                <c:formatCode>#,##0.00</c:formatCode>
                <c:ptCount val="31"/>
                <c:pt idx="0">
                  <c:v>12000</c:v>
                </c:pt>
                <c:pt idx="1">
                  <c:v>23200</c:v>
                </c:pt>
                <c:pt idx="2">
                  <c:v>30400</c:v>
                </c:pt>
                <c:pt idx="3">
                  <c:v>36000</c:v>
                </c:pt>
                <c:pt idx="4">
                  <c:v>42400</c:v>
                </c:pt>
                <c:pt idx="5">
                  <c:v>56800</c:v>
                </c:pt>
                <c:pt idx="6">
                  <c:v>75200</c:v>
                </c:pt>
                <c:pt idx="7">
                  <c:v>96800</c:v>
                </c:pt>
                <c:pt idx="8">
                  <c:v>121600</c:v>
                </c:pt>
                <c:pt idx="9">
                  <c:v>126400</c:v>
                </c:pt>
                <c:pt idx="10">
                  <c:v>138400</c:v>
                </c:pt>
                <c:pt idx="11">
                  <c:v>156800</c:v>
                </c:pt>
                <c:pt idx="12">
                  <c:v>171200</c:v>
                </c:pt>
                <c:pt idx="13">
                  <c:v>180000</c:v>
                </c:pt>
                <c:pt idx="14">
                  <c:v>188800</c:v>
                </c:pt>
                <c:pt idx="15">
                  <c:v>212000</c:v>
                </c:pt>
                <c:pt idx="16">
                  <c:v>222400</c:v>
                </c:pt>
                <c:pt idx="17">
                  <c:v>232000</c:v>
                </c:pt>
                <c:pt idx="18">
                  <c:v>243200</c:v>
                </c:pt>
                <c:pt idx="19">
                  <c:v>264800</c:v>
                </c:pt>
                <c:pt idx="20">
                  <c:v>278400</c:v>
                </c:pt>
                <c:pt idx="21">
                  <c:v>292800</c:v>
                </c:pt>
                <c:pt idx="22">
                  <c:v>302400</c:v>
                </c:pt>
                <c:pt idx="23">
                  <c:v>303200</c:v>
                </c:pt>
                <c:pt idx="24">
                  <c:v>321600</c:v>
                </c:pt>
                <c:pt idx="25">
                  <c:v>333600</c:v>
                </c:pt>
                <c:pt idx="26">
                  <c:v>348800</c:v>
                </c:pt>
                <c:pt idx="27">
                  <c:v>372000</c:v>
                </c:pt>
                <c:pt idx="28">
                  <c:v>390400</c:v>
                </c:pt>
                <c:pt idx="29">
                  <c:v>407200</c:v>
                </c:pt>
                <c:pt idx="30">
                  <c:v>414400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C2B-46A5-9054-E6F3305E2D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3175">
              <a:solidFill>
                <a:srgbClr val="C0C0C0"/>
              </a:solidFill>
              <a:prstDash val="solid"/>
            </a:ln>
          </c:spPr>
        </c:dropLines>
        <c:gapDepth val="200"/>
        <c:axId val="37669888"/>
        <c:axId val="37774080"/>
        <c:axId val="37801472"/>
      </c:area3DChart>
      <c:catAx>
        <c:axId val="37669888"/>
        <c:scaling>
          <c:orientation val="minMax"/>
        </c:scaling>
        <c:delete val="0"/>
        <c:axPos val="b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5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PE"/>
          </a:p>
        </c:txPr>
        <c:crossAx val="37774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7774080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PE"/>
          </a:p>
        </c:txPr>
        <c:crossAx val="37669888"/>
        <c:crosses val="autoZero"/>
        <c:crossBetween val="midCat"/>
      </c:valAx>
      <c:serAx>
        <c:axId val="37801472"/>
        <c:scaling>
          <c:orientation val="minMax"/>
        </c:scaling>
        <c:delete val="1"/>
        <c:axPos val="b"/>
        <c:majorTickMark val="out"/>
        <c:minorTickMark val="none"/>
        <c:tickLblPos val="nextTo"/>
        <c:crossAx val="37774080"/>
        <c:crosses val="autoZero"/>
      </c:serAx>
      <c:spPr>
        <a:noFill/>
        <a:ln w="25400">
          <a:noFill/>
        </a:ln>
      </c:spPr>
    </c:plotArea>
    <c:plotVisOnly val="1"/>
    <c:dispBlanksAs val="zero"/>
    <c:showDLblsOverMax val="0"/>
  </c:chart>
  <c:spPr>
    <a:gradFill rotWithShape="0">
      <a:gsLst>
        <a:gs pos="0">
          <a:srgbClr val="666699"/>
        </a:gs>
        <a:gs pos="100000">
          <a:srgbClr val="C0C0C0"/>
        </a:gs>
      </a:gsLst>
      <a:path path="rect">
        <a:fillToRect t="100000" r="100000"/>
      </a:path>
    </a:gradFill>
    <a:ln w="28575">
      <a:solidFill>
        <a:sysClr val="windowText" lastClr="000000"/>
      </a:solidFill>
      <a:prstDash val="solid"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PE"/>
    </a:p>
  </c:txPr>
  <c:printSettings>
    <c:headerFooter alignWithMargins="0"/>
    <c:pageMargins b="1" l="0.75000000000000089" r="0.75000000000000089" t="1" header="0" footer="0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PE"/>
              <a:t>Número diario de ventas</a:t>
            </a:r>
          </a:p>
        </c:rich>
      </c:tx>
      <c:layout>
        <c:manualLayout>
          <c:xMode val="edge"/>
          <c:yMode val="edge"/>
          <c:x val="0.25390625"/>
          <c:y val="2.3054755043227664E-2"/>
        </c:manualLayout>
      </c:layout>
      <c:overlay val="0"/>
      <c:spPr>
        <a:noFill/>
        <a:ln w="25400">
          <a:noFill/>
        </a:ln>
      </c:spPr>
    </c:title>
    <c:autoTitleDeleted val="0"/>
    <c:view3D>
      <c:rotX val="22"/>
      <c:hPercent val="100"/>
      <c:rotY val="27"/>
      <c:depthPercent val="23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gradFill rotWithShape="0">
          <a:gsLst>
            <a:gs pos="0">
              <a:srgbClr val="CCFFFF"/>
            </a:gs>
            <a:gs pos="100000">
              <a:srgbClr val="FFFFFF"/>
            </a:gs>
          </a:gsLst>
          <a:path path="rect">
            <a:fillToRect l="100000" b="100000"/>
          </a:path>
        </a:gradFill>
        <a:ln w="12700">
          <a:solidFill>
            <a:srgbClr val="808080"/>
          </a:solidFill>
          <a:prstDash val="solid"/>
        </a:ln>
      </c:spPr>
    </c:sideWall>
    <c:backWall>
      <c:thickness val="0"/>
      <c:spPr>
        <a:gradFill rotWithShape="0">
          <a:gsLst>
            <a:gs pos="0">
              <a:srgbClr val="CCFFFF"/>
            </a:gs>
            <a:gs pos="100000">
              <a:srgbClr val="FFFFFF"/>
            </a:gs>
          </a:gsLst>
          <a:path path="rect">
            <a:fillToRect l="100000" b="100000"/>
          </a:path>
        </a:gra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5.8593750000000014E-2"/>
          <c:y val="0.11815561959654178"/>
          <c:w val="0.91406249999999956"/>
          <c:h val="0.76080691642651455"/>
        </c:manualLayout>
      </c:layout>
      <c:line3DChart>
        <c:grouping val="standard"/>
        <c:varyColors val="0"/>
        <c:ser>
          <c:idx val="0"/>
          <c:order val="0"/>
          <c:spPr>
            <a:gradFill rotWithShape="0">
              <a:gsLst>
                <a:gs pos="0">
                  <a:srgbClr val="FF0000">
                    <a:gamma/>
                    <a:shade val="46275"/>
                    <a:invGamma/>
                  </a:srgbClr>
                </a:gs>
                <a:gs pos="50000">
                  <a:srgbClr val="FF0000"/>
                </a:gs>
                <a:gs pos="100000">
                  <a:srgbClr val="FF0000">
                    <a:gamma/>
                    <a:shade val="46275"/>
                    <a:invGamma/>
                  </a:srgbClr>
                </a:gs>
              </a:gsLst>
              <a:lin ang="2700000" scaled="1"/>
            </a:gradFill>
            <a:ln w="12700">
              <a:solidFill>
                <a:srgbClr val="000000"/>
              </a:solidFill>
              <a:prstDash val="solid"/>
            </a:ln>
          </c:spPr>
          <c:val>
            <c:numRef>
              <c:f>Nov!$J$10:$J$40</c:f>
              <c:numCache>
                <c:formatCode>#,##0</c:formatCode>
                <c:ptCount val="31"/>
                <c:pt idx="0">
                  <c:v>5</c:v>
                </c:pt>
                <c:pt idx="1">
                  <c:v>14</c:v>
                </c:pt>
                <c:pt idx="2">
                  <c:v>9</c:v>
                </c:pt>
                <c:pt idx="3">
                  <c:v>7</c:v>
                </c:pt>
                <c:pt idx="4">
                  <c:v>8</c:v>
                </c:pt>
                <c:pt idx="5">
                  <c:v>18</c:v>
                </c:pt>
                <c:pt idx="6">
                  <c:v>23</c:v>
                </c:pt>
                <c:pt idx="7">
                  <c:v>27</c:v>
                </c:pt>
                <c:pt idx="8">
                  <c:v>31</c:v>
                </c:pt>
                <c:pt idx="9">
                  <c:v>6</c:v>
                </c:pt>
                <c:pt idx="10">
                  <c:v>15</c:v>
                </c:pt>
                <c:pt idx="11">
                  <c:v>23</c:v>
                </c:pt>
                <c:pt idx="12">
                  <c:v>18</c:v>
                </c:pt>
                <c:pt idx="13">
                  <c:v>11</c:v>
                </c:pt>
                <c:pt idx="14">
                  <c:v>11</c:v>
                </c:pt>
                <c:pt idx="15">
                  <c:v>29</c:v>
                </c:pt>
                <c:pt idx="16">
                  <c:v>13</c:v>
                </c:pt>
                <c:pt idx="17">
                  <c:v>12</c:v>
                </c:pt>
                <c:pt idx="18">
                  <c:v>14</c:v>
                </c:pt>
                <c:pt idx="19">
                  <c:v>27</c:v>
                </c:pt>
                <c:pt idx="20">
                  <c:v>17</c:v>
                </c:pt>
                <c:pt idx="21">
                  <c:v>18</c:v>
                </c:pt>
                <c:pt idx="22">
                  <c:v>12</c:v>
                </c:pt>
                <c:pt idx="23">
                  <c:v>1</c:v>
                </c:pt>
                <c:pt idx="24">
                  <c:v>23</c:v>
                </c:pt>
                <c:pt idx="25">
                  <c:v>15</c:v>
                </c:pt>
                <c:pt idx="26">
                  <c:v>19</c:v>
                </c:pt>
                <c:pt idx="27">
                  <c:v>29</c:v>
                </c:pt>
                <c:pt idx="28">
                  <c:v>23</c:v>
                </c:pt>
                <c:pt idx="29">
                  <c:v>21</c:v>
                </c:pt>
                <c:pt idx="30">
                  <c:v>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04E-48FB-B766-E68C982809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Depth val="200"/>
        <c:axId val="79988224"/>
        <c:axId val="79996800"/>
        <c:axId val="37797888"/>
      </c:line3DChart>
      <c:catAx>
        <c:axId val="79988224"/>
        <c:scaling>
          <c:orientation val="minMax"/>
        </c:scaling>
        <c:delete val="0"/>
        <c:axPos val="b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5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PE"/>
          </a:p>
        </c:txPr>
        <c:crossAx val="799968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9996800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PE"/>
          </a:p>
        </c:txPr>
        <c:crossAx val="79988224"/>
        <c:crosses val="autoZero"/>
        <c:crossBetween val="between"/>
      </c:valAx>
      <c:serAx>
        <c:axId val="37797888"/>
        <c:scaling>
          <c:orientation val="minMax"/>
        </c:scaling>
        <c:delete val="1"/>
        <c:axPos val="b"/>
        <c:majorTickMark val="out"/>
        <c:minorTickMark val="none"/>
        <c:tickLblPos val="nextTo"/>
        <c:crossAx val="79996800"/>
        <c:crosses val="autoZero"/>
      </c:serAx>
      <c:spPr>
        <a:noFill/>
        <a:ln w="25400">
          <a:noFill/>
        </a:ln>
      </c:spPr>
    </c:plotArea>
    <c:plotVisOnly val="1"/>
    <c:dispBlanksAs val="gap"/>
    <c:showDLblsOverMax val="0"/>
  </c:chart>
  <c:spPr>
    <a:gradFill rotWithShape="0">
      <a:gsLst>
        <a:gs pos="0">
          <a:srgbClr val="666699"/>
        </a:gs>
        <a:gs pos="100000">
          <a:srgbClr val="C0C0C0"/>
        </a:gs>
      </a:gsLst>
      <a:path path="rect">
        <a:fillToRect t="100000" r="100000"/>
      </a:path>
    </a:gradFill>
    <a:ln w="28575">
      <a:solidFill>
        <a:sysClr val="windowText" lastClr="000000"/>
      </a:solidFill>
      <a:prstDash val="solid"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PE"/>
    </a:p>
  </c:txPr>
  <c:printSettings>
    <c:headerFooter alignWithMargins="0"/>
    <c:pageMargins b="1" l="0.75000000000000089" r="0.75000000000000089" t="1" header="0" footer="0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PE"/>
              <a:t>Facturación diaria</a:t>
            </a:r>
          </a:p>
        </c:rich>
      </c:tx>
      <c:layout>
        <c:manualLayout>
          <c:xMode val="edge"/>
          <c:yMode val="edge"/>
          <c:x val="0.31764766706431397"/>
          <c:y val="2.318847143475836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59"/>
      <c:rotY val="20"/>
      <c:depthPercent val="23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gradFill rotWithShape="0">
          <a:gsLst>
            <a:gs pos="0">
              <a:srgbClr val="CCFFFF"/>
            </a:gs>
            <a:gs pos="100000">
              <a:srgbClr val="FFFFFF"/>
            </a:gs>
          </a:gsLst>
          <a:path path="rect">
            <a:fillToRect l="100000" b="100000"/>
          </a:path>
        </a:gradFill>
        <a:ln w="12700">
          <a:solidFill>
            <a:srgbClr val="808080"/>
          </a:solidFill>
          <a:prstDash val="solid"/>
        </a:ln>
      </c:spPr>
    </c:sideWall>
    <c:backWall>
      <c:thickness val="0"/>
      <c:spPr>
        <a:gradFill rotWithShape="0">
          <a:gsLst>
            <a:gs pos="0">
              <a:srgbClr val="CCFFFF"/>
            </a:gs>
            <a:gs pos="100000">
              <a:srgbClr val="FFFFFF"/>
            </a:gs>
          </a:gsLst>
          <a:path path="rect">
            <a:fillToRect l="100000" b="100000"/>
          </a:path>
        </a:gra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8.8235463073420672E-2"/>
          <c:y val="0.14202938753789546"/>
          <c:w val="0.89215857107569518"/>
          <c:h val="0.7710166752057156"/>
        </c:manualLayout>
      </c:layout>
      <c:bar3DChart>
        <c:barDir val="col"/>
        <c:grouping val="clustered"/>
        <c:varyColors val="0"/>
        <c:ser>
          <c:idx val="0"/>
          <c:order val="0"/>
          <c:spPr>
            <a:gradFill rotWithShape="0">
              <a:gsLst>
                <a:gs pos="0">
                  <a:srgbClr val="00FFFF">
                    <a:gamma/>
                    <a:shade val="46275"/>
                    <a:invGamma/>
                  </a:srgbClr>
                </a:gs>
                <a:gs pos="50000">
                  <a:srgbClr val="00FFFF"/>
                </a:gs>
                <a:gs pos="100000">
                  <a:srgbClr val="00FFFF">
                    <a:gamma/>
                    <a:shade val="46275"/>
                    <a:invGamma/>
                  </a:srgbClr>
                </a:gs>
              </a:gsLst>
              <a:lin ang="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Nov!$L$10:$L$40</c:f>
              <c:numCache>
                <c:formatCode>#,##0</c:formatCode>
                <c:ptCount val="31"/>
                <c:pt idx="0">
                  <c:v>12000</c:v>
                </c:pt>
                <c:pt idx="1">
                  <c:v>11200</c:v>
                </c:pt>
                <c:pt idx="2">
                  <c:v>7200</c:v>
                </c:pt>
                <c:pt idx="3">
                  <c:v>5600</c:v>
                </c:pt>
                <c:pt idx="4">
                  <c:v>6400</c:v>
                </c:pt>
                <c:pt idx="5">
                  <c:v>14400</c:v>
                </c:pt>
                <c:pt idx="6">
                  <c:v>18400</c:v>
                </c:pt>
                <c:pt idx="7">
                  <c:v>21600</c:v>
                </c:pt>
                <c:pt idx="8">
                  <c:v>24800</c:v>
                </c:pt>
                <c:pt idx="9">
                  <c:v>4800</c:v>
                </c:pt>
                <c:pt idx="10">
                  <c:v>12000</c:v>
                </c:pt>
                <c:pt idx="11">
                  <c:v>18400</c:v>
                </c:pt>
                <c:pt idx="12">
                  <c:v>14400</c:v>
                </c:pt>
                <c:pt idx="13">
                  <c:v>8800</c:v>
                </c:pt>
                <c:pt idx="14">
                  <c:v>8800</c:v>
                </c:pt>
                <c:pt idx="15">
                  <c:v>23200</c:v>
                </c:pt>
                <c:pt idx="16">
                  <c:v>10400</c:v>
                </c:pt>
                <c:pt idx="17">
                  <c:v>9600</c:v>
                </c:pt>
                <c:pt idx="18">
                  <c:v>11200</c:v>
                </c:pt>
                <c:pt idx="19">
                  <c:v>21600</c:v>
                </c:pt>
                <c:pt idx="20">
                  <c:v>13600</c:v>
                </c:pt>
                <c:pt idx="21">
                  <c:v>14400</c:v>
                </c:pt>
                <c:pt idx="22">
                  <c:v>9600</c:v>
                </c:pt>
                <c:pt idx="23">
                  <c:v>800</c:v>
                </c:pt>
                <c:pt idx="24">
                  <c:v>18400</c:v>
                </c:pt>
                <c:pt idx="25">
                  <c:v>12000</c:v>
                </c:pt>
                <c:pt idx="26">
                  <c:v>15200</c:v>
                </c:pt>
                <c:pt idx="27">
                  <c:v>23200</c:v>
                </c:pt>
                <c:pt idx="28">
                  <c:v>18400</c:v>
                </c:pt>
                <c:pt idx="29">
                  <c:v>16800</c:v>
                </c:pt>
                <c:pt idx="30">
                  <c:v>7200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82-4198-978E-AEAC7741BA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gapDepth val="200"/>
        <c:shape val="box"/>
        <c:axId val="37656064"/>
        <c:axId val="37657600"/>
        <c:axId val="0"/>
      </c:bar3DChart>
      <c:catAx>
        <c:axId val="37656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PE"/>
          </a:p>
        </c:txPr>
        <c:crossAx val="376576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7657600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PE"/>
          </a:p>
        </c:txPr>
        <c:crossAx val="3765606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gradFill rotWithShape="0">
      <a:gsLst>
        <a:gs pos="0">
          <a:srgbClr val="666699"/>
        </a:gs>
        <a:gs pos="100000">
          <a:srgbClr val="C0C0C0"/>
        </a:gs>
      </a:gsLst>
      <a:path path="rect">
        <a:fillToRect t="100000" r="100000"/>
      </a:path>
    </a:gradFill>
    <a:ln w="28575">
      <a:solidFill>
        <a:sysClr val="windowText" lastClr="000000"/>
      </a:solidFill>
      <a:prstDash val="solid"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PE"/>
    </a:p>
  </c:txPr>
  <c:printSettings>
    <c:headerFooter alignWithMargins="0"/>
    <c:pageMargins b="1" l="0.75000000000000089" r="0.75000000000000089" t="1" header="0" footer="0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PE"/>
              <a:t>Facturación acumulada</a:t>
            </a:r>
          </a:p>
        </c:rich>
      </c:tx>
      <c:layout>
        <c:manualLayout>
          <c:xMode val="edge"/>
          <c:yMode val="edge"/>
          <c:x val="0.26274560115196299"/>
          <c:y val="2.3054755043227664E-2"/>
        </c:manualLayout>
      </c:layout>
      <c:overlay val="0"/>
      <c:spPr>
        <a:noFill/>
        <a:ln w="25400">
          <a:noFill/>
        </a:ln>
      </c:spPr>
    </c:title>
    <c:autoTitleDeleted val="0"/>
    <c:view3D>
      <c:rotX val="35"/>
      <c:hPercent val="100"/>
      <c:rotY val="10"/>
      <c:depthPercent val="23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gradFill rotWithShape="0">
          <a:gsLst>
            <a:gs pos="0">
              <a:srgbClr val="CCFFFF"/>
            </a:gs>
            <a:gs pos="100000">
              <a:srgbClr val="FFFFFF"/>
            </a:gs>
          </a:gsLst>
          <a:path path="rect">
            <a:fillToRect l="100000" b="100000"/>
          </a:path>
        </a:gradFill>
        <a:ln w="12700">
          <a:solidFill>
            <a:srgbClr val="808080"/>
          </a:solidFill>
          <a:prstDash val="solid"/>
        </a:ln>
      </c:spPr>
    </c:sideWall>
    <c:backWall>
      <c:thickness val="0"/>
      <c:spPr>
        <a:gradFill rotWithShape="0">
          <a:gsLst>
            <a:gs pos="0">
              <a:srgbClr val="CCFFFF"/>
            </a:gs>
            <a:gs pos="100000">
              <a:srgbClr val="FFFFFF"/>
            </a:gs>
          </a:gsLst>
          <a:path path="rect">
            <a:fillToRect l="100000" b="100000"/>
          </a:path>
        </a:gra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0392176761980625"/>
          <c:y val="0.10951008645533153"/>
          <c:w val="0.87058990232441547"/>
          <c:h val="0.82708933717579336"/>
        </c:manualLayout>
      </c:layout>
      <c:area3DChart>
        <c:grouping val="standard"/>
        <c:varyColors val="0"/>
        <c:ser>
          <c:idx val="0"/>
          <c:order val="0"/>
          <c:spPr>
            <a:gradFill rotWithShape="0">
              <a:gsLst>
                <a:gs pos="0">
                  <a:srgbClr val="00FF00"/>
                </a:gs>
                <a:gs pos="100000">
                  <a:srgbClr val="00FF00">
                    <a:gamma/>
                    <a:shade val="46275"/>
                    <a:invGamma/>
                  </a:srgbClr>
                </a:gs>
              </a:gsLst>
              <a:path path="rect">
                <a:fillToRect l="100000" b="100000"/>
              </a:path>
            </a:gradFill>
            <a:ln w="12700">
              <a:solidFill>
                <a:srgbClr val="000000"/>
              </a:solidFill>
              <a:prstDash val="solid"/>
            </a:ln>
          </c:spPr>
          <c:val>
            <c:numRef>
              <c:f>Nov!$M$10:$M$40</c:f>
              <c:numCache>
                <c:formatCode>#,##0.00</c:formatCode>
                <c:ptCount val="31"/>
                <c:pt idx="0">
                  <c:v>12000</c:v>
                </c:pt>
                <c:pt idx="1">
                  <c:v>23200</c:v>
                </c:pt>
                <c:pt idx="2">
                  <c:v>30400</c:v>
                </c:pt>
                <c:pt idx="3">
                  <c:v>36000</c:v>
                </c:pt>
                <c:pt idx="4">
                  <c:v>42400</c:v>
                </c:pt>
                <c:pt idx="5">
                  <c:v>56800</c:v>
                </c:pt>
                <c:pt idx="6">
                  <c:v>75200</c:v>
                </c:pt>
                <c:pt idx="7">
                  <c:v>96800</c:v>
                </c:pt>
                <c:pt idx="8">
                  <c:v>121600</c:v>
                </c:pt>
                <c:pt idx="9">
                  <c:v>126400</c:v>
                </c:pt>
                <c:pt idx="10">
                  <c:v>138400</c:v>
                </c:pt>
                <c:pt idx="11">
                  <c:v>156800</c:v>
                </c:pt>
                <c:pt idx="12">
                  <c:v>171200</c:v>
                </c:pt>
                <c:pt idx="13">
                  <c:v>180000</c:v>
                </c:pt>
                <c:pt idx="14">
                  <c:v>188800</c:v>
                </c:pt>
                <c:pt idx="15">
                  <c:v>212000</c:v>
                </c:pt>
                <c:pt idx="16">
                  <c:v>222400</c:v>
                </c:pt>
                <c:pt idx="17">
                  <c:v>232000</c:v>
                </c:pt>
                <c:pt idx="18">
                  <c:v>243200</c:v>
                </c:pt>
                <c:pt idx="19">
                  <c:v>264800</c:v>
                </c:pt>
                <c:pt idx="20">
                  <c:v>278400</c:v>
                </c:pt>
                <c:pt idx="21">
                  <c:v>292800</c:v>
                </c:pt>
                <c:pt idx="22">
                  <c:v>302400</c:v>
                </c:pt>
                <c:pt idx="23">
                  <c:v>303200</c:v>
                </c:pt>
                <c:pt idx="24">
                  <c:v>321600</c:v>
                </c:pt>
                <c:pt idx="25">
                  <c:v>333600</c:v>
                </c:pt>
                <c:pt idx="26">
                  <c:v>348800</c:v>
                </c:pt>
                <c:pt idx="27">
                  <c:v>372000</c:v>
                </c:pt>
                <c:pt idx="28">
                  <c:v>390400</c:v>
                </c:pt>
                <c:pt idx="29">
                  <c:v>407200</c:v>
                </c:pt>
                <c:pt idx="30">
                  <c:v>414400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5A6-48D8-93C8-46E1963B18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3175">
              <a:solidFill>
                <a:srgbClr val="C0C0C0"/>
              </a:solidFill>
              <a:prstDash val="solid"/>
            </a:ln>
          </c:spPr>
        </c:dropLines>
        <c:gapDepth val="200"/>
        <c:axId val="37669888"/>
        <c:axId val="37774080"/>
        <c:axId val="37801472"/>
      </c:area3DChart>
      <c:catAx>
        <c:axId val="37669888"/>
        <c:scaling>
          <c:orientation val="minMax"/>
        </c:scaling>
        <c:delete val="0"/>
        <c:axPos val="b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5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PE"/>
          </a:p>
        </c:txPr>
        <c:crossAx val="37774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7774080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PE"/>
          </a:p>
        </c:txPr>
        <c:crossAx val="37669888"/>
        <c:crosses val="autoZero"/>
        <c:crossBetween val="midCat"/>
      </c:valAx>
      <c:serAx>
        <c:axId val="37801472"/>
        <c:scaling>
          <c:orientation val="minMax"/>
        </c:scaling>
        <c:delete val="1"/>
        <c:axPos val="b"/>
        <c:majorTickMark val="out"/>
        <c:minorTickMark val="none"/>
        <c:tickLblPos val="nextTo"/>
        <c:crossAx val="37774080"/>
        <c:crosses val="autoZero"/>
      </c:serAx>
      <c:spPr>
        <a:noFill/>
        <a:ln w="25400">
          <a:noFill/>
        </a:ln>
      </c:spPr>
    </c:plotArea>
    <c:plotVisOnly val="1"/>
    <c:dispBlanksAs val="zero"/>
    <c:showDLblsOverMax val="0"/>
  </c:chart>
  <c:spPr>
    <a:gradFill rotWithShape="0">
      <a:gsLst>
        <a:gs pos="0">
          <a:srgbClr val="666699"/>
        </a:gs>
        <a:gs pos="100000">
          <a:srgbClr val="C0C0C0"/>
        </a:gs>
      </a:gsLst>
      <a:path path="rect">
        <a:fillToRect t="100000" r="100000"/>
      </a:path>
    </a:gradFill>
    <a:ln w="28575">
      <a:solidFill>
        <a:sysClr val="windowText" lastClr="000000"/>
      </a:solidFill>
      <a:prstDash val="solid"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PE"/>
    </a:p>
  </c:txPr>
  <c:printSettings>
    <c:headerFooter alignWithMargins="0"/>
    <c:pageMargins b="1" l="0.75000000000000089" r="0.75000000000000089" t="1" header="0" footer="0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PE"/>
              <a:t>Número diario de ventas</a:t>
            </a:r>
          </a:p>
        </c:rich>
      </c:tx>
      <c:layout>
        <c:manualLayout>
          <c:xMode val="edge"/>
          <c:yMode val="edge"/>
          <c:x val="0.25390625"/>
          <c:y val="2.3054755043227664E-2"/>
        </c:manualLayout>
      </c:layout>
      <c:overlay val="0"/>
      <c:spPr>
        <a:noFill/>
        <a:ln w="25400">
          <a:noFill/>
        </a:ln>
      </c:spPr>
    </c:title>
    <c:autoTitleDeleted val="0"/>
    <c:view3D>
      <c:rotX val="22"/>
      <c:hPercent val="100"/>
      <c:rotY val="27"/>
      <c:depthPercent val="23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gradFill rotWithShape="0">
          <a:gsLst>
            <a:gs pos="0">
              <a:srgbClr val="CCFFFF"/>
            </a:gs>
            <a:gs pos="100000">
              <a:srgbClr val="FFFFFF"/>
            </a:gs>
          </a:gsLst>
          <a:path path="rect">
            <a:fillToRect l="100000" b="100000"/>
          </a:path>
        </a:gradFill>
        <a:ln w="12700">
          <a:solidFill>
            <a:srgbClr val="808080"/>
          </a:solidFill>
          <a:prstDash val="solid"/>
        </a:ln>
      </c:spPr>
    </c:sideWall>
    <c:backWall>
      <c:thickness val="0"/>
      <c:spPr>
        <a:gradFill rotWithShape="0">
          <a:gsLst>
            <a:gs pos="0">
              <a:srgbClr val="CCFFFF"/>
            </a:gs>
            <a:gs pos="100000">
              <a:srgbClr val="FFFFFF"/>
            </a:gs>
          </a:gsLst>
          <a:path path="rect">
            <a:fillToRect l="100000" b="100000"/>
          </a:path>
        </a:gra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5.8593750000000014E-2"/>
          <c:y val="0.11815561959654178"/>
          <c:w val="0.91406249999999956"/>
          <c:h val="0.76080691642651455"/>
        </c:manualLayout>
      </c:layout>
      <c:line3DChart>
        <c:grouping val="standard"/>
        <c:varyColors val="0"/>
        <c:ser>
          <c:idx val="0"/>
          <c:order val="0"/>
          <c:spPr>
            <a:gradFill rotWithShape="0">
              <a:gsLst>
                <a:gs pos="0">
                  <a:srgbClr val="FF0000">
                    <a:gamma/>
                    <a:shade val="46275"/>
                    <a:invGamma/>
                  </a:srgbClr>
                </a:gs>
                <a:gs pos="50000">
                  <a:srgbClr val="FF0000"/>
                </a:gs>
                <a:gs pos="100000">
                  <a:srgbClr val="FF0000">
                    <a:gamma/>
                    <a:shade val="46275"/>
                    <a:invGamma/>
                  </a:srgbClr>
                </a:gs>
              </a:gsLst>
              <a:lin ang="2700000" scaled="1"/>
            </a:gradFill>
            <a:ln w="12700">
              <a:solidFill>
                <a:srgbClr val="000000"/>
              </a:solidFill>
              <a:prstDash val="solid"/>
            </a:ln>
          </c:spPr>
          <c:val>
            <c:numRef>
              <c:f>Dic!$J$10:$J$40</c:f>
              <c:numCache>
                <c:formatCode>#,##0</c:formatCode>
                <c:ptCount val="31"/>
                <c:pt idx="0">
                  <c:v>5</c:v>
                </c:pt>
                <c:pt idx="1">
                  <c:v>14</c:v>
                </c:pt>
                <c:pt idx="2">
                  <c:v>9</c:v>
                </c:pt>
                <c:pt idx="3">
                  <c:v>7</c:v>
                </c:pt>
                <c:pt idx="4">
                  <c:v>8</c:v>
                </c:pt>
                <c:pt idx="5">
                  <c:v>18</c:v>
                </c:pt>
                <c:pt idx="6">
                  <c:v>23</c:v>
                </c:pt>
                <c:pt idx="7">
                  <c:v>27</c:v>
                </c:pt>
                <c:pt idx="8">
                  <c:v>31</c:v>
                </c:pt>
                <c:pt idx="9">
                  <c:v>6</c:v>
                </c:pt>
                <c:pt idx="10">
                  <c:v>15</c:v>
                </c:pt>
                <c:pt idx="11">
                  <c:v>23</c:v>
                </c:pt>
                <c:pt idx="12">
                  <c:v>18</c:v>
                </c:pt>
                <c:pt idx="13">
                  <c:v>11</c:v>
                </c:pt>
                <c:pt idx="14">
                  <c:v>11</c:v>
                </c:pt>
                <c:pt idx="15">
                  <c:v>29</c:v>
                </c:pt>
                <c:pt idx="16">
                  <c:v>13</c:v>
                </c:pt>
                <c:pt idx="17">
                  <c:v>12</c:v>
                </c:pt>
                <c:pt idx="18">
                  <c:v>14</c:v>
                </c:pt>
                <c:pt idx="19">
                  <c:v>27</c:v>
                </c:pt>
                <c:pt idx="20">
                  <c:v>17</c:v>
                </c:pt>
                <c:pt idx="21">
                  <c:v>18</c:v>
                </c:pt>
                <c:pt idx="22">
                  <c:v>12</c:v>
                </c:pt>
                <c:pt idx="23">
                  <c:v>1</c:v>
                </c:pt>
                <c:pt idx="24">
                  <c:v>23</c:v>
                </c:pt>
                <c:pt idx="25">
                  <c:v>15</c:v>
                </c:pt>
                <c:pt idx="26">
                  <c:v>19</c:v>
                </c:pt>
                <c:pt idx="27">
                  <c:v>29</c:v>
                </c:pt>
                <c:pt idx="28">
                  <c:v>23</c:v>
                </c:pt>
                <c:pt idx="29">
                  <c:v>21</c:v>
                </c:pt>
                <c:pt idx="30">
                  <c:v>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BA3-4B69-974C-D910CE7133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Depth val="200"/>
        <c:axId val="79988224"/>
        <c:axId val="79996800"/>
        <c:axId val="37797888"/>
      </c:line3DChart>
      <c:catAx>
        <c:axId val="79988224"/>
        <c:scaling>
          <c:orientation val="minMax"/>
        </c:scaling>
        <c:delete val="0"/>
        <c:axPos val="b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5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PE"/>
          </a:p>
        </c:txPr>
        <c:crossAx val="799968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9996800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PE"/>
          </a:p>
        </c:txPr>
        <c:crossAx val="79988224"/>
        <c:crosses val="autoZero"/>
        <c:crossBetween val="between"/>
      </c:valAx>
      <c:serAx>
        <c:axId val="37797888"/>
        <c:scaling>
          <c:orientation val="minMax"/>
        </c:scaling>
        <c:delete val="1"/>
        <c:axPos val="b"/>
        <c:majorTickMark val="out"/>
        <c:minorTickMark val="none"/>
        <c:tickLblPos val="nextTo"/>
        <c:crossAx val="79996800"/>
        <c:crosses val="autoZero"/>
      </c:serAx>
      <c:spPr>
        <a:noFill/>
        <a:ln w="25400">
          <a:noFill/>
        </a:ln>
      </c:spPr>
    </c:plotArea>
    <c:plotVisOnly val="1"/>
    <c:dispBlanksAs val="gap"/>
    <c:showDLblsOverMax val="0"/>
  </c:chart>
  <c:spPr>
    <a:gradFill rotWithShape="0">
      <a:gsLst>
        <a:gs pos="0">
          <a:srgbClr val="666699"/>
        </a:gs>
        <a:gs pos="100000">
          <a:srgbClr val="C0C0C0"/>
        </a:gs>
      </a:gsLst>
      <a:path path="rect">
        <a:fillToRect t="100000" r="100000"/>
      </a:path>
    </a:gradFill>
    <a:ln w="28575">
      <a:solidFill>
        <a:sysClr val="windowText" lastClr="000000"/>
      </a:solidFill>
      <a:prstDash val="solid"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PE"/>
    </a:p>
  </c:txPr>
  <c:printSettings>
    <c:headerFooter alignWithMargins="0"/>
    <c:pageMargins b="1" l="0.75000000000000089" r="0.75000000000000089" t="1" header="0" footer="0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PE"/>
              <a:t>Facturación diaria</a:t>
            </a:r>
          </a:p>
        </c:rich>
      </c:tx>
      <c:layout>
        <c:manualLayout>
          <c:xMode val="edge"/>
          <c:yMode val="edge"/>
          <c:x val="0.31764766706431397"/>
          <c:y val="2.318847143475836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59"/>
      <c:rotY val="20"/>
      <c:depthPercent val="23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gradFill rotWithShape="0">
          <a:gsLst>
            <a:gs pos="0">
              <a:srgbClr val="CCFFFF"/>
            </a:gs>
            <a:gs pos="100000">
              <a:srgbClr val="FFFFFF"/>
            </a:gs>
          </a:gsLst>
          <a:path path="rect">
            <a:fillToRect l="100000" b="100000"/>
          </a:path>
        </a:gradFill>
        <a:ln w="12700">
          <a:solidFill>
            <a:srgbClr val="808080"/>
          </a:solidFill>
          <a:prstDash val="solid"/>
        </a:ln>
      </c:spPr>
    </c:sideWall>
    <c:backWall>
      <c:thickness val="0"/>
      <c:spPr>
        <a:gradFill rotWithShape="0">
          <a:gsLst>
            <a:gs pos="0">
              <a:srgbClr val="CCFFFF"/>
            </a:gs>
            <a:gs pos="100000">
              <a:srgbClr val="FFFFFF"/>
            </a:gs>
          </a:gsLst>
          <a:path path="rect">
            <a:fillToRect l="100000" b="100000"/>
          </a:path>
        </a:gra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8.8235463073420672E-2"/>
          <c:y val="0.14202938753789546"/>
          <c:w val="0.89215857107569518"/>
          <c:h val="0.7710166752057156"/>
        </c:manualLayout>
      </c:layout>
      <c:bar3DChart>
        <c:barDir val="col"/>
        <c:grouping val="clustered"/>
        <c:varyColors val="0"/>
        <c:ser>
          <c:idx val="0"/>
          <c:order val="0"/>
          <c:spPr>
            <a:gradFill rotWithShape="0">
              <a:gsLst>
                <a:gs pos="0">
                  <a:srgbClr val="00FFFF">
                    <a:gamma/>
                    <a:shade val="46275"/>
                    <a:invGamma/>
                  </a:srgbClr>
                </a:gs>
                <a:gs pos="50000">
                  <a:srgbClr val="00FFFF"/>
                </a:gs>
                <a:gs pos="100000">
                  <a:srgbClr val="00FFFF">
                    <a:gamma/>
                    <a:shade val="46275"/>
                    <a:invGamma/>
                  </a:srgbClr>
                </a:gs>
              </a:gsLst>
              <a:lin ang="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Dic!$L$10:$L$40</c:f>
              <c:numCache>
                <c:formatCode>#,##0</c:formatCode>
                <c:ptCount val="31"/>
                <c:pt idx="0">
                  <c:v>12000</c:v>
                </c:pt>
                <c:pt idx="1">
                  <c:v>11200</c:v>
                </c:pt>
                <c:pt idx="2">
                  <c:v>7200</c:v>
                </c:pt>
                <c:pt idx="3">
                  <c:v>5600</c:v>
                </c:pt>
                <c:pt idx="4">
                  <c:v>6400</c:v>
                </c:pt>
                <c:pt idx="5">
                  <c:v>14400</c:v>
                </c:pt>
                <c:pt idx="6">
                  <c:v>18400</c:v>
                </c:pt>
                <c:pt idx="7">
                  <c:v>21600</c:v>
                </c:pt>
                <c:pt idx="8">
                  <c:v>24800</c:v>
                </c:pt>
                <c:pt idx="9">
                  <c:v>4800</c:v>
                </c:pt>
                <c:pt idx="10">
                  <c:v>12000</c:v>
                </c:pt>
                <c:pt idx="11">
                  <c:v>18400</c:v>
                </c:pt>
                <c:pt idx="12">
                  <c:v>14400</c:v>
                </c:pt>
                <c:pt idx="13">
                  <c:v>8800</c:v>
                </c:pt>
                <c:pt idx="14">
                  <c:v>8800</c:v>
                </c:pt>
                <c:pt idx="15">
                  <c:v>23200</c:v>
                </c:pt>
                <c:pt idx="16">
                  <c:v>10400</c:v>
                </c:pt>
                <c:pt idx="17">
                  <c:v>9600</c:v>
                </c:pt>
                <c:pt idx="18">
                  <c:v>11200</c:v>
                </c:pt>
                <c:pt idx="19">
                  <c:v>21600</c:v>
                </c:pt>
                <c:pt idx="20">
                  <c:v>13600</c:v>
                </c:pt>
                <c:pt idx="21">
                  <c:v>14400</c:v>
                </c:pt>
                <c:pt idx="22">
                  <c:v>9600</c:v>
                </c:pt>
                <c:pt idx="23">
                  <c:v>800</c:v>
                </c:pt>
                <c:pt idx="24">
                  <c:v>18400</c:v>
                </c:pt>
                <c:pt idx="25">
                  <c:v>12000</c:v>
                </c:pt>
                <c:pt idx="26">
                  <c:v>15200</c:v>
                </c:pt>
                <c:pt idx="27">
                  <c:v>23200</c:v>
                </c:pt>
                <c:pt idx="28">
                  <c:v>18400</c:v>
                </c:pt>
                <c:pt idx="29">
                  <c:v>16800</c:v>
                </c:pt>
                <c:pt idx="30">
                  <c:v>7200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89A-4B12-B3EC-E5F0A18865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gapDepth val="200"/>
        <c:shape val="box"/>
        <c:axId val="37656064"/>
        <c:axId val="37657600"/>
        <c:axId val="0"/>
      </c:bar3DChart>
      <c:catAx>
        <c:axId val="37656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PE"/>
          </a:p>
        </c:txPr>
        <c:crossAx val="376576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7657600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PE"/>
          </a:p>
        </c:txPr>
        <c:crossAx val="3765606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gradFill rotWithShape="0">
      <a:gsLst>
        <a:gs pos="0">
          <a:srgbClr val="666699"/>
        </a:gs>
        <a:gs pos="100000">
          <a:srgbClr val="C0C0C0"/>
        </a:gs>
      </a:gsLst>
      <a:path path="rect">
        <a:fillToRect t="100000" r="100000"/>
      </a:path>
    </a:gradFill>
    <a:ln w="28575">
      <a:solidFill>
        <a:sysClr val="windowText" lastClr="000000"/>
      </a:solidFill>
      <a:prstDash val="solid"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PE"/>
    </a:p>
  </c:txPr>
  <c:printSettings>
    <c:headerFooter alignWithMargins="0"/>
    <c:pageMargins b="1" l="0.75000000000000089" r="0.75000000000000089" t="1" header="0" footer="0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PE"/>
              <a:t>Facturación acumulada</a:t>
            </a:r>
          </a:p>
        </c:rich>
      </c:tx>
      <c:layout>
        <c:manualLayout>
          <c:xMode val="edge"/>
          <c:yMode val="edge"/>
          <c:x val="0.26274560115196299"/>
          <c:y val="2.3054755043227664E-2"/>
        </c:manualLayout>
      </c:layout>
      <c:overlay val="0"/>
      <c:spPr>
        <a:noFill/>
        <a:ln w="25400">
          <a:noFill/>
        </a:ln>
      </c:spPr>
    </c:title>
    <c:autoTitleDeleted val="0"/>
    <c:view3D>
      <c:rotX val="35"/>
      <c:hPercent val="100"/>
      <c:rotY val="10"/>
      <c:depthPercent val="23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gradFill rotWithShape="0">
          <a:gsLst>
            <a:gs pos="0">
              <a:srgbClr val="CCFFFF"/>
            </a:gs>
            <a:gs pos="100000">
              <a:srgbClr val="FFFFFF"/>
            </a:gs>
          </a:gsLst>
          <a:path path="rect">
            <a:fillToRect l="100000" b="100000"/>
          </a:path>
        </a:gradFill>
        <a:ln w="12700">
          <a:solidFill>
            <a:srgbClr val="808080"/>
          </a:solidFill>
          <a:prstDash val="solid"/>
        </a:ln>
      </c:spPr>
    </c:sideWall>
    <c:backWall>
      <c:thickness val="0"/>
      <c:spPr>
        <a:gradFill rotWithShape="0">
          <a:gsLst>
            <a:gs pos="0">
              <a:srgbClr val="CCFFFF"/>
            </a:gs>
            <a:gs pos="100000">
              <a:srgbClr val="FFFFFF"/>
            </a:gs>
          </a:gsLst>
          <a:path path="rect">
            <a:fillToRect l="100000" b="100000"/>
          </a:path>
        </a:gra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0392176761980625"/>
          <c:y val="0.10951008645533153"/>
          <c:w val="0.87058990232441547"/>
          <c:h val="0.82708933717579336"/>
        </c:manualLayout>
      </c:layout>
      <c:area3DChart>
        <c:grouping val="standard"/>
        <c:varyColors val="0"/>
        <c:ser>
          <c:idx val="0"/>
          <c:order val="0"/>
          <c:spPr>
            <a:gradFill rotWithShape="0">
              <a:gsLst>
                <a:gs pos="0">
                  <a:srgbClr val="00FF00"/>
                </a:gs>
                <a:gs pos="100000">
                  <a:srgbClr val="00FF00">
                    <a:gamma/>
                    <a:shade val="46275"/>
                    <a:invGamma/>
                  </a:srgbClr>
                </a:gs>
              </a:gsLst>
              <a:path path="rect">
                <a:fillToRect l="100000" b="100000"/>
              </a:path>
            </a:gradFill>
            <a:ln w="12700">
              <a:solidFill>
                <a:srgbClr val="000000"/>
              </a:solidFill>
              <a:prstDash val="solid"/>
            </a:ln>
          </c:spPr>
          <c:val>
            <c:numRef>
              <c:f>Dic!$M$10:$M$40</c:f>
              <c:numCache>
                <c:formatCode>#,##0.00</c:formatCode>
                <c:ptCount val="31"/>
                <c:pt idx="0">
                  <c:v>12000</c:v>
                </c:pt>
                <c:pt idx="1">
                  <c:v>23200</c:v>
                </c:pt>
                <c:pt idx="2">
                  <c:v>30400</c:v>
                </c:pt>
                <c:pt idx="3">
                  <c:v>36000</c:v>
                </c:pt>
                <c:pt idx="4">
                  <c:v>42400</c:v>
                </c:pt>
                <c:pt idx="5">
                  <c:v>56800</c:v>
                </c:pt>
                <c:pt idx="6">
                  <c:v>75200</c:v>
                </c:pt>
                <c:pt idx="7">
                  <c:v>96800</c:v>
                </c:pt>
                <c:pt idx="8">
                  <c:v>121600</c:v>
                </c:pt>
                <c:pt idx="9">
                  <c:v>126400</c:v>
                </c:pt>
                <c:pt idx="10">
                  <c:v>138400</c:v>
                </c:pt>
                <c:pt idx="11">
                  <c:v>156800</c:v>
                </c:pt>
                <c:pt idx="12">
                  <c:v>171200</c:v>
                </c:pt>
                <c:pt idx="13">
                  <c:v>180000</c:v>
                </c:pt>
                <c:pt idx="14">
                  <c:v>188800</c:v>
                </c:pt>
                <c:pt idx="15">
                  <c:v>212000</c:v>
                </c:pt>
                <c:pt idx="16">
                  <c:v>222400</c:v>
                </c:pt>
                <c:pt idx="17">
                  <c:v>232000</c:v>
                </c:pt>
                <c:pt idx="18">
                  <c:v>243200</c:v>
                </c:pt>
                <c:pt idx="19">
                  <c:v>264800</c:v>
                </c:pt>
                <c:pt idx="20">
                  <c:v>278400</c:v>
                </c:pt>
                <c:pt idx="21">
                  <c:v>292800</c:v>
                </c:pt>
                <c:pt idx="22">
                  <c:v>302400</c:v>
                </c:pt>
                <c:pt idx="23">
                  <c:v>303200</c:v>
                </c:pt>
                <c:pt idx="24">
                  <c:v>321600</c:v>
                </c:pt>
                <c:pt idx="25">
                  <c:v>333600</c:v>
                </c:pt>
                <c:pt idx="26">
                  <c:v>348800</c:v>
                </c:pt>
                <c:pt idx="27">
                  <c:v>372000</c:v>
                </c:pt>
                <c:pt idx="28">
                  <c:v>390400</c:v>
                </c:pt>
                <c:pt idx="29">
                  <c:v>407200</c:v>
                </c:pt>
                <c:pt idx="30">
                  <c:v>414400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77-4BFB-B2E0-5134F8C9AB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3175">
              <a:solidFill>
                <a:srgbClr val="C0C0C0"/>
              </a:solidFill>
              <a:prstDash val="solid"/>
            </a:ln>
          </c:spPr>
        </c:dropLines>
        <c:gapDepth val="200"/>
        <c:axId val="37669888"/>
        <c:axId val="37774080"/>
        <c:axId val="37801472"/>
      </c:area3DChart>
      <c:catAx>
        <c:axId val="37669888"/>
        <c:scaling>
          <c:orientation val="minMax"/>
        </c:scaling>
        <c:delete val="0"/>
        <c:axPos val="b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5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PE"/>
          </a:p>
        </c:txPr>
        <c:crossAx val="37774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7774080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PE"/>
          </a:p>
        </c:txPr>
        <c:crossAx val="37669888"/>
        <c:crosses val="autoZero"/>
        <c:crossBetween val="midCat"/>
      </c:valAx>
      <c:serAx>
        <c:axId val="37801472"/>
        <c:scaling>
          <c:orientation val="minMax"/>
        </c:scaling>
        <c:delete val="1"/>
        <c:axPos val="b"/>
        <c:majorTickMark val="out"/>
        <c:minorTickMark val="none"/>
        <c:tickLblPos val="nextTo"/>
        <c:crossAx val="37774080"/>
        <c:crosses val="autoZero"/>
      </c:serAx>
      <c:spPr>
        <a:noFill/>
        <a:ln w="25400">
          <a:noFill/>
        </a:ln>
      </c:spPr>
    </c:plotArea>
    <c:plotVisOnly val="1"/>
    <c:dispBlanksAs val="zero"/>
    <c:showDLblsOverMax val="0"/>
  </c:chart>
  <c:spPr>
    <a:gradFill rotWithShape="0">
      <a:gsLst>
        <a:gs pos="0">
          <a:srgbClr val="666699"/>
        </a:gs>
        <a:gs pos="100000">
          <a:srgbClr val="C0C0C0"/>
        </a:gs>
      </a:gsLst>
      <a:path path="rect">
        <a:fillToRect t="100000" r="100000"/>
      </a:path>
    </a:gradFill>
    <a:ln w="28575">
      <a:solidFill>
        <a:sysClr val="windowText" lastClr="000000"/>
      </a:solidFill>
      <a:prstDash val="solid"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PE"/>
    </a:p>
  </c:txPr>
  <c:printSettings>
    <c:headerFooter alignWithMargins="0"/>
    <c:pageMargins b="1" l="0.75000000000000089" r="0.75000000000000089" t="1" header="0" footer="0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2.xml"/><Relationship Id="rId2" Type="http://schemas.openxmlformats.org/officeDocument/2006/relationships/chart" Target="../charts/chart11.xml"/><Relationship Id="rId1" Type="http://schemas.openxmlformats.org/officeDocument/2006/relationships/chart" Target="../charts/chart10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8.xml"/><Relationship Id="rId2" Type="http://schemas.openxmlformats.org/officeDocument/2006/relationships/chart" Target="../charts/chart17.xml"/><Relationship Id="rId1" Type="http://schemas.openxmlformats.org/officeDocument/2006/relationships/chart" Target="../charts/chart16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1.xml"/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4.xml"/><Relationship Id="rId2" Type="http://schemas.openxmlformats.org/officeDocument/2006/relationships/chart" Target="../charts/chart23.xml"/><Relationship Id="rId1" Type="http://schemas.openxmlformats.org/officeDocument/2006/relationships/chart" Target="../charts/chart22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7.xml"/><Relationship Id="rId2" Type="http://schemas.openxmlformats.org/officeDocument/2006/relationships/chart" Target="../charts/chart26.xml"/><Relationship Id="rId1" Type="http://schemas.openxmlformats.org/officeDocument/2006/relationships/chart" Target="../charts/chart2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0.xml"/><Relationship Id="rId2" Type="http://schemas.openxmlformats.org/officeDocument/2006/relationships/chart" Target="../charts/chart29.xml"/><Relationship Id="rId1" Type="http://schemas.openxmlformats.org/officeDocument/2006/relationships/chart" Target="../charts/chart28.xml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3.xml"/><Relationship Id="rId2" Type="http://schemas.openxmlformats.org/officeDocument/2006/relationships/chart" Target="../charts/chart32.xml"/><Relationship Id="rId1" Type="http://schemas.openxmlformats.org/officeDocument/2006/relationships/chart" Target="../charts/chart31.xml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6.xml"/><Relationship Id="rId2" Type="http://schemas.openxmlformats.org/officeDocument/2006/relationships/chart" Target="../charts/chart35.xml"/><Relationship Id="rId1" Type="http://schemas.openxmlformats.org/officeDocument/2006/relationships/chart" Target="../charts/chart3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333374</xdr:colOff>
      <xdr:row>42</xdr:row>
      <xdr:rowOff>76200</xdr:rowOff>
    </xdr:from>
    <xdr:to>
      <xdr:col>13</xdr:col>
      <xdr:colOff>561974</xdr:colOff>
      <xdr:row>54</xdr:row>
      <xdr:rowOff>180975</xdr:rowOff>
    </xdr:to>
    <xdr:graphicFrame macro="">
      <xdr:nvGraphicFramePr>
        <xdr:cNvPr id="2" name="Chart 9">
          <a:extLst>
            <a:ext uri="{FF2B5EF4-FFF2-40B4-BE49-F238E27FC236}">
              <a16:creationId xmlns:a16="http://schemas.microsoft.com/office/drawing/2014/main" id="{91549C8C-A3EF-49D8-928E-638D59FA1D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342900</xdr:colOff>
      <xdr:row>55</xdr:row>
      <xdr:rowOff>0</xdr:rowOff>
    </xdr:from>
    <xdr:to>
      <xdr:col>13</xdr:col>
      <xdr:colOff>546981</xdr:colOff>
      <xdr:row>67</xdr:row>
      <xdr:rowOff>85725</xdr:rowOff>
    </xdr:to>
    <xdr:graphicFrame macro="">
      <xdr:nvGraphicFramePr>
        <xdr:cNvPr id="3" name="Chart 10">
          <a:extLst>
            <a:ext uri="{FF2B5EF4-FFF2-40B4-BE49-F238E27FC236}">
              <a16:creationId xmlns:a16="http://schemas.microsoft.com/office/drawing/2014/main" id="{AE9594CE-AB15-4845-A282-A8B295C2CF7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342900</xdr:colOff>
      <xdr:row>67</xdr:row>
      <xdr:rowOff>190500</xdr:rowOff>
    </xdr:from>
    <xdr:to>
      <xdr:col>13</xdr:col>
      <xdr:colOff>546981</xdr:colOff>
      <xdr:row>80</xdr:row>
      <xdr:rowOff>28575</xdr:rowOff>
    </xdr:to>
    <xdr:graphicFrame macro="">
      <xdr:nvGraphicFramePr>
        <xdr:cNvPr id="4" name="Chart 11">
          <a:extLst>
            <a:ext uri="{FF2B5EF4-FFF2-40B4-BE49-F238E27FC236}">
              <a16:creationId xmlns:a16="http://schemas.microsoft.com/office/drawing/2014/main" id="{48C01CB0-EFE2-40D0-8CE8-AB6D789C5F5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333374</xdr:colOff>
      <xdr:row>42</xdr:row>
      <xdr:rowOff>76200</xdr:rowOff>
    </xdr:from>
    <xdr:to>
      <xdr:col>13</xdr:col>
      <xdr:colOff>561974</xdr:colOff>
      <xdr:row>54</xdr:row>
      <xdr:rowOff>180975</xdr:rowOff>
    </xdr:to>
    <xdr:graphicFrame macro="">
      <xdr:nvGraphicFramePr>
        <xdr:cNvPr id="2" name="Chart 9">
          <a:extLst>
            <a:ext uri="{FF2B5EF4-FFF2-40B4-BE49-F238E27FC236}">
              <a16:creationId xmlns:a16="http://schemas.microsoft.com/office/drawing/2014/main" id="{5E5050DB-CA80-43E7-B2DB-AACDBBBFD5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342900</xdr:colOff>
      <xdr:row>55</xdr:row>
      <xdr:rowOff>0</xdr:rowOff>
    </xdr:from>
    <xdr:to>
      <xdr:col>13</xdr:col>
      <xdr:colOff>546981</xdr:colOff>
      <xdr:row>67</xdr:row>
      <xdr:rowOff>85725</xdr:rowOff>
    </xdr:to>
    <xdr:graphicFrame macro="">
      <xdr:nvGraphicFramePr>
        <xdr:cNvPr id="3" name="Chart 10">
          <a:extLst>
            <a:ext uri="{FF2B5EF4-FFF2-40B4-BE49-F238E27FC236}">
              <a16:creationId xmlns:a16="http://schemas.microsoft.com/office/drawing/2014/main" id="{7AA8EEAA-0A0A-4A5F-B902-3C488A38196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342900</xdr:colOff>
      <xdr:row>67</xdr:row>
      <xdr:rowOff>190500</xdr:rowOff>
    </xdr:from>
    <xdr:to>
      <xdr:col>13</xdr:col>
      <xdr:colOff>546981</xdr:colOff>
      <xdr:row>80</xdr:row>
      <xdr:rowOff>28575</xdr:rowOff>
    </xdr:to>
    <xdr:graphicFrame macro="">
      <xdr:nvGraphicFramePr>
        <xdr:cNvPr id="4" name="Chart 11">
          <a:extLst>
            <a:ext uri="{FF2B5EF4-FFF2-40B4-BE49-F238E27FC236}">
              <a16:creationId xmlns:a16="http://schemas.microsoft.com/office/drawing/2014/main" id="{4C14957C-4A22-42FD-A68C-A4881F8BE1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333374</xdr:colOff>
      <xdr:row>42</xdr:row>
      <xdr:rowOff>76200</xdr:rowOff>
    </xdr:from>
    <xdr:to>
      <xdr:col>13</xdr:col>
      <xdr:colOff>561974</xdr:colOff>
      <xdr:row>54</xdr:row>
      <xdr:rowOff>180975</xdr:rowOff>
    </xdr:to>
    <xdr:graphicFrame macro="">
      <xdr:nvGraphicFramePr>
        <xdr:cNvPr id="2" name="Chart 9">
          <a:extLst>
            <a:ext uri="{FF2B5EF4-FFF2-40B4-BE49-F238E27FC236}">
              <a16:creationId xmlns:a16="http://schemas.microsoft.com/office/drawing/2014/main" id="{D1A22A30-F30F-48E1-95A5-1611B2CE090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342900</xdr:colOff>
      <xdr:row>55</xdr:row>
      <xdr:rowOff>0</xdr:rowOff>
    </xdr:from>
    <xdr:to>
      <xdr:col>13</xdr:col>
      <xdr:colOff>546981</xdr:colOff>
      <xdr:row>67</xdr:row>
      <xdr:rowOff>85725</xdr:rowOff>
    </xdr:to>
    <xdr:graphicFrame macro="">
      <xdr:nvGraphicFramePr>
        <xdr:cNvPr id="3" name="Chart 10">
          <a:extLst>
            <a:ext uri="{FF2B5EF4-FFF2-40B4-BE49-F238E27FC236}">
              <a16:creationId xmlns:a16="http://schemas.microsoft.com/office/drawing/2014/main" id="{3C029F09-39F3-478B-B5F6-739E6ADB12B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342900</xdr:colOff>
      <xdr:row>67</xdr:row>
      <xdr:rowOff>190500</xdr:rowOff>
    </xdr:from>
    <xdr:to>
      <xdr:col>13</xdr:col>
      <xdr:colOff>546981</xdr:colOff>
      <xdr:row>80</xdr:row>
      <xdr:rowOff>28575</xdr:rowOff>
    </xdr:to>
    <xdr:graphicFrame macro="">
      <xdr:nvGraphicFramePr>
        <xdr:cNvPr id="4" name="Chart 11">
          <a:extLst>
            <a:ext uri="{FF2B5EF4-FFF2-40B4-BE49-F238E27FC236}">
              <a16:creationId xmlns:a16="http://schemas.microsoft.com/office/drawing/2014/main" id="{4634BD87-1281-405D-8346-08D50AE5F7A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333374</xdr:colOff>
      <xdr:row>42</xdr:row>
      <xdr:rowOff>76200</xdr:rowOff>
    </xdr:from>
    <xdr:to>
      <xdr:col>13</xdr:col>
      <xdr:colOff>561974</xdr:colOff>
      <xdr:row>54</xdr:row>
      <xdr:rowOff>180975</xdr:rowOff>
    </xdr:to>
    <xdr:graphicFrame macro="">
      <xdr:nvGraphicFramePr>
        <xdr:cNvPr id="2" name="Chart 9">
          <a:extLst>
            <a:ext uri="{FF2B5EF4-FFF2-40B4-BE49-F238E27FC236}">
              <a16:creationId xmlns:a16="http://schemas.microsoft.com/office/drawing/2014/main" id="{51B2D2B8-AC46-4AC2-B14E-A325C9D585C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342900</xdr:colOff>
      <xdr:row>55</xdr:row>
      <xdr:rowOff>0</xdr:rowOff>
    </xdr:from>
    <xdr:to>
      <xdr:col>13</xdr:col>
      <xdr:colOff>546981</xdr:colOff>
      <xdr:row>67</xdr:row>
      <xdr:rowOff>85725</xdr:rowOff>
    </xdr:to>
    <xdr:graphicFrame macro="">
      <xdr:nvGraphicFramePr>
        <xdr:cNvPr id="3" name="Chart 10">
          <a:extLst>
            <a:ext uri="{FF2B5EF4-FFF2-40B4-BE49-F238E27FC236}">
              <a16:creationId xmlns:a16="http://schemas.microsoft.com/office/drawing/2014/main" id="{FC7CC035-C266-407F-890D-6800EE652B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342900</xdr:colOff>
      <xdr:row>67</xdr:row>
      <xdr:rowOff>190500</xdr:rowOff>
    </xdr:from>
    <xdr:to>
      <xdr:col>13</xdr:col>
      <xdr:colOff>546981</xdr:colOff>
      <xdr:row>80</xdr:row>
      <xdr:rowOff>28575</xdr:rowOff>
    </xdr:to>
    <xdr:graphicFrame macro="">
      <xdr:nvGraphicFramePr>
        <xdr:cNvPr id="4" name="Chart 11">
          <a:extLst>
            <a:ext uri="{FF2B5EF4-FFF2-40B4-BE49-F238E27FC236}">
              <a16:creationId xmlns:a16="http://schemas.microsoft.com/office/drawing/2014/main" id="{8C071C41-B839-4A26-A47A-C618AD30EC0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333374</xdr:colOff>
      <xdr:row>42</xdr:row>
      <xdr:rowOff>76200</xdr:rowOff>
    </xdr:from>
    <xdr:to>
      <xdr:col>13</xdr:col>
      <xdr:colOff>561974</xdr:colOff>
      <xdr:row>54</xdr:row>
      <xdr:rowOff>180975</xdr:rowOff>
    </xdr:to>
    <xdr:graphicFrame macro="">
      <xdr:nvGraphicFramePr>
        <xdr:cNvPr id="2" name="Chart 9">
          <a:extLst>
            <a:ext uri="{FF2B5EF4-FFF2-40B4-BE49-F238E27FC236}">
              <a16:creationId xmlns:a16="http://schemas.microsoft.com/office/drawing/2014/main" id="{C7496B2C-467B-4F8D-A629-C34B16906B5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342900</xdr:colOff>
      <xdr:row>55</xdr:row>
      <xdr:rowOff>0</xdr:rowOff>
    </xdr:from>
    <xdr:to>
      <xdr:col>13</xdr:col>
      <xdr:colOff>546981</xdr:colOff>
      <xdr:row>67</xdr:row>
      <xdr:rowOff>85725</xdr:rowOff>
    </xdr:to>
    <xdr:graphicFrame macro="">
      <xdr:nvGraphicFramePr>
        <xdr:cNvPr id="3" name="Chart 10">
          <a:extLst>
            <a:ext uri="{FF2B5EF4-FFF2-40B4-BE49-F238E27FC236}">
              <a16:creationId xmlns:a16="http://schemas.microsoft.com/office/drawing/2014/main" id="{B4F5B7F2-685F-4446-8120-D421188E4DE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342900</xdr:colOff>
      <xdr:row>67</xdr:row>
      <xdr:rowOff>190500</xdr:rowOff>
    </xdr:from>
    <xdr:to>
      <xdr:col>13</xdr:col>
      <xdr:colOff>546981</xdr:colOff>
      <xdr:row>80</xdr:row>
      <xdr:rowOff>28575</xdr:rowOff>
    </xdr:to>
    <xdr:graphicFrame macro="">
      <xdr:nvGraphicFramePr>
        <xdr:cNvPr id="4" name="Chart 11">
          <a:extLst>
            <a:ext uri="{FF2B5EF4-FFF2-40B4-BE49-F238E27FC236}">
              <a16:creationId xmlns:a16="http://schemas.microsoft.com/office/drawing/2014/main" id="{20DA17FC-097E-458B-BB99-D864752F822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333374</xdr:colOff>
      <xdr:row>42</xdr:row>
      <xdr:rowOff>76200</xdr:rowOff>
    </xdr:from>
    <xdr:to>
      <xdr:col>13</xdr:col>
      <xdr:colOff>561974</xdr:colOff>
      <xdr:row>54</xdr:row>
      <xdr:rowOff>180975</xdr:rowOff>
    </xdr:to>
    <xdr:graphicFrame macro="">
      <xdr:nvGraphicFramePr>
        <xdr:cNvPr id="2" name="Chart 9">
          <a:extLst>
            <a:ext uri="{FF2B5EF4-FFF2-40B4-BE49-F238E27FC236}">
              <a16:creationId xmlns:a16="http://schemas.microsoft.com/office/drawing/2014/main" id="{9DD44B25-B101-4049-BBCD-7F4DB49B421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342900</xdr:colOff>
      <xdr:row>55</xdr:row>
      <xdr:rowOff>0</xdr:rowOff>
    </xdr:from>
    <xdr:to>
      <xdr:col>13</xdr:col>
      <xdr:colOff>546981</xdr:colOff>
      <xdr:row>67</xdr:row>
      <xdr:rowOff>85725</xdr:rowOff>
    </xdr:to>
    <xdr:graphicFrame macro="">
      <xdr:nvGraphicFramePr>
        <xdr:cNvPr id="3" name="Chart 10">
          <a:extLst>
            <a:ext uri="{FF2B5EF4-FFF2-40B4-BE49-F238E27FC236}">
              <a16:creationId xmlns:a16="http://schemas.microsoft.com/office/drawing/2014/main" id="{A72F8F84-6949-47A1-A0B1-BAEB6377C3E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342900</xdr:colOff>
      <xdr:row>67</xdr:row>
      <xdr:rowOff>190500</xdr:rowOff>
    </xdr:from>
    <xdr:to>
      <xdr:col>13</xdr:col>
      <xdr:colOff>546981</xdr:colOff>
      <xdr:row>80</xdr:row>
      <xdr:rowOff>28575</xdr:rowOff>
    </xdr:to>
    <xdr:graphicFrame macro="">
      <xdr:nvGraphicFramePr>
        <xdr:cNvPr id="4" name="Chart 11">
          <a:extLst>
            <a:ext uri="{FF2B5EF4-FFF2-40B4-BE49-F238E27FC236}">
              <a16:creationId xmlns:a16="http://schemas.microsoft.com/office/drawing/2014/main" id="{6000810D-C64B-4F06-955E-F847328FCB0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333374</xdr:colOff>
      <xdr:row>42</xdr:row>
      <xdr:rowOff>76200</xdr:rowOff>
    </xdr:from>
    <xdr:to>
      <xdr:col>13</xdr:col>
      <xdr:colOff>561974</xdr:colOff>
      <xdr:row>54</xdr:row>
      <xdr:rowOff>180975</xdr:rowOff>
    </xdr:to>
    <xdr:graphicFrame macro="">
      <xdr:nvGraphicFramePr>
        <xdr:cNvPr id="2" name="Chart 9">
          <a:extLst>
            <a:ext uri="{FF2B5EF4-FFF2-40B4-BE49-F238E27FC236}">
              <a16:creationId xmlns:a16="http://schemas.microsoft.com/office/drawing/2014/main" id="{473CEDAD-F10D-4AD0-97CF-996DD2E7A63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342900</xdr:colOff>
      <xdr:row>55</xdr:row>
      <xdr:rowOff>0</xdr:rowOff>
    </xdr:from>
    <xdr:to>
      <xdr:col>13</xdr:col>
      <xdr:colOff>546981</xdr:colOff>
      <xdr:row>67</xdr:row>
      <xdr:rowOff>85725</xdr:rowOff>
    </xdr:to>
    <xdr:graphicFrame macro="">
      <xdr:nvGraphicFramePr>
        <xdr:cNvPr id="3" name="Chart 10">
          <a:extLst>
            <a:ext uri="{FF2B5EF4-FFF2-40B4-BE49-F238E27FC236}">
              <a16:creationId xmlns:a16="http://schemas.microsoft.com/office/drawing/2014/main" id="{D1A8F42E-2502-4B81-B271-1B19F358A76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342900</xdr:colOff>
      <xdr:row>67</xdr:row>
      <xdr:rowOff>190500</xdr:rowOff>
    </xdr:from>
    <xdr:to>
      <xdr:col>13</xdr:col>
      <xdr:colOff>546981</xdr:colOff>
      <xdr:row>80</xdr:row>
      <xdr:rowOff>28575</xdr:rowOff>
    </xdr:to>
    <xdr:graphicFrame macro="">
      <xdr:nvGraphicFramePr>
        <xdr:cNvPr id="4" name="Chart 11">
          <a:extLst>
            <a:ext uri="{FF2B5EF4-FFF2-40B4-BE49-F238E27FC236}">
              <a16:creationId xmlns:a16="http://schemas.microsoft.com/office/drawing/2014/main" id="{0F51A4FB-63FA-4356-867F-C9950BB9628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333374</xdr:colOff>
      <xdr:row>42</xdr:row>
      <xdr:rowOff>76200</xdr:rowOff>
    </xdr:from>
    <xdr:to>
      <xdr:col>13</xdr:col>
      <xdr:colOff>561974</xdr:colOff>
      <xdr:row>54</xdr:row>
      <xdr:rowOff>180975</xdr:rowOff>
    </xdr:to>
    <xdr:graphicFrame macro="">
      <xdr:nvGraphicFramePr>
        <xdr:cNvPr id="2" name="Chart 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342900</xdr:colOff>
      <xdr:row>55</xdr:row>
      <xdr:rowOff>0</xdr:rowOff>
    </xdr:from>
    <xdr:to>
      <xdr:col>13</xdr:col>
      <xdr:colOff>546981</xdr:colOff>
      <xdr:row>67</xdr:row>
      <xdr:rowOff>85725</xdr:rowOff>
    </xdr:to>
    <xdr:graphicFrame macro="">
      <xdr:nvGraphicFramePr>
        <xdr:cNvPr id="3" name="Chart 10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342900</xdr:colOff>
      <xdr:row>67</xdr:row>
      <xdr:rowOff>190500</xdr:rowOff>
    </xdr:from>
    <xdr:to>
      <xdr:col>13</xdr:col>
      <xdr:colOff>546981</xdr:colOff>
      <xdr:row>80</xdr:row>
      <xdr:rowOff>28575</xdr:rowOff>
    </xdr:to>
    <xdr:graphicFrame macro="">
      <xdr:nvGraphicFramePr>
        <xdr:cNvPr id="4" name="Chart 1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333374</xdr:colOff>
      <xdr:row>42</xdr:row>
      <xdr:rowOff>76200</xdr:rowOff>
    </xdr:from>
    <xdr:to>
      <xdr:col>13</xdr:col>
      <xdr:colOff>561974</xdr:colOff>
      <xdr:row>54</xdr:row>
      <xdr:rowOff>180975</xdr:rowOff>
    </xdr:to>
    <xdr:graphicFrame macro="">
      <xdr:nvGraphicFramePr>
        <xdr:cNvPr id="2" name="Chart 9">
          <a:extLst>
            <a:ext uri="{FF2B5EF4-FFF2-40B4-BE49-F238E27FC236}">
              <a16:creationId xmlns:a16="http://schemas.microsoft.com/office/drawing/2014/main" id="{58C30817-EB84-4359-89E2-B8E8E754E89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342900</xdr:colOff>
      <xdr:row>55</xdr:row>
      <xdr:rowOff>0</xdr:rowOff>
    </xdr:from>
    <xdr:to>
      <xdr:col>13</xdr:col>
      <xdr:colOff>546981</xdr:colOff>
      <xdr:row>67</xdr:row>
      <xdr:rowOff>85725</xdr:rowOff>
    </xdr:to>
    <xdr:graphicFrame macro="">
      <xdr:nvGraphicFramePr>
        <xdr:cNvPr id="3" name="Chart 10">
          <a:extLst>
            <a:ext uri="{FF2B5EF4-FFF2-40B4-BE49-F238E27FC236}">
              <a16:creationId xmlns:a16="http://schemas.microsoft.com/office/drawing/2014/main" id="{FC49909D-B0C7-4CD2-831F-19B34C6E5A7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342900</xdr:colOff>
      <xdr:row>67</xdr:row>
      <xdr:rowOff>190500</xdr:rowOff>
    </xdr:from>
    <xdr:to>
      <xdr:col>13</xdr:col>
      <xdr:colOff>546981</xdr:colOff>
      <xdr:row>80</xdr:row>
      <xdr:rowOff>28575</xdr:rowOff>
    </xdr:to>
    <xdr:graphicFrame macro="">
      <xdr:nvGraphicFramePr>
        <xdr:cNvPr id="4" name="Chart 11">
          <a:extLst>
            <a:ext uri="{FF2B5EF4-FFF2-40B4-BE49-F238E27FC236}">
              <a16:creationId xmlns:a16="http://schemas.microsoft.com/office/drawing/2014/main" id="{E615B514-628D-4EED-B6ED-BC811EE4002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333374</xdr:colOff>
      <xdr:row>42</xdr:row>
      <xdr:rowOff>76200</xdr:rowOff>
    </xdr:from>
    <xdr:to>
      <xdr:col>13</xdr:col>
      <xdr:colOff>561974</xdr:colOff>
      <xdr:row>54</xdr:row>
      <xdr:rowOff>180975</xdr:rowOff>
    </xdr:to>
    <xdr:graphicFrame macro="">
      <xdr:nvGraphicFramePr>
        <xdr:cNvPr id="2" name="Chart 9">
          <a:extLst>
            <a:ext uri="{FF2B5EF4-FFF2-40B4-BE49-F238E27FC236}">
              <a16:creationId xmlns:a16="http://schemas.microsoft.com/office/drawing/2014/main" id="{70549929-91DC-4497-B1A2-A2532083D1B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342900</xdr:colOff>
      <xdr:row>55</xdr:row>
      <xdr:rowOff>0</xdr:rowOff>
    </xdr:from>
    <xdr:to>
      <xdr:col>13</xdr:col>
      <xdr:colOff>546981</xdr:colOff>
      <xdr:row>67</xdr:row>
      <xdr:rowOff>85725</xdr:rowOff>
    </xdr:to>
    <xdr:graphicFrame macro="">
      <xdr:nvGraphicFramePr>
        <xdr:cNvPr id="3" name="Chart 10">
          <a:extLst>
            <a:ext uri="{FF2B5EF4-FFF2-40B4-BE49-F238E27FC236}">
              <a16:creationId xmlns:a16="http://schemas.microsoft.com/office/drawing/2014/main" id="{89400145-EB69-4E73-86B7-0FC2AE926B7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342900</xdr:colOff>
      <xdr:row>67</xdr:row>
      <xdr:rowOff>190500</xdr:rowOff>
    </xdr:from>
    <xdr:to>
      <xdr:col>13</xdr:col>
      <xdr:colOff>546981</xdr:colOff>
      <xdr:row>80</xdr:row>
      <xdr:rowOff>28575</xdr:rowOff>
    </xdr:to>
    <xdr:graphicFrame macro="">
      <xdr:nvGraphicFramePr>
        <xdr:cNvPr id="4" name="Chart 11">
          <a:extLst>
            <a:ext uri="{FF2B5EF4-FFF2-40B4-BE49-F238E27FC236}">
              <a16:creationId xmlns:a16="http://schemas.microsoft.com/office/drawing/2014/main" id="{914FFC76-0F37-4EED-925B-23404C35335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333374</xdr:colOff>
      <xdr:row>42</xdr:row>
      <xdr:rowOff>76200</xdr:rowOff>
    </xdr:from>
    <xdr:to>
      <xdr:col>13</xdr:col>
      <xdr:colOff>561974</xdr:colOff>
      <xdr:row>54</xdr:row>
      <xdr:rowOff>180975</xdr:rowOff>
    </xdr:to>
    <xdr:graphicFrame macro="">
      <xdr:nvGraphicFramePr>
        <xdr:cNvPr id="2" name="Chart 9">
          <a:extLst>
            <a:ext uri="{FF2B5EF4-FFF2-40B4-BE49-F238E27FC236}">
              <a16:creationId xmlns:a16="http://schemas.microsoft.com/office/drawing/2014/main" id="{E19473E4-1054-4702-A9F1-32D68B8090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342900</xdr:colOff>
      <xdr:row>55</xdr:row>
      <xdr:rowOff>0</xdr:rowOff>
    </xdr:from>
    <xdr:to>
      <xdr:col>13</xdr:col>
      <xdr:colOff>546981</xdr:colOff>
      <xdr:row>67</xdr:row>
      <xdr:rowOff>85725</xdr:rowOff>
    </xdr:to>
    <xdr:graphicFrame macro="">
      <xdr:nvGraphicFramePr>
        <xdr:cNvPr id="3" name="Chart 10">
          <a:extLst>
            <a:ext uri="{FF2B5EF4-FFF2-40B4-BE49-F238E27FC236}">
              <a16:creationId xmlns:a16="http://schemas.microsoft.com/office/drawing/2014/main" id="{2AE38411-FB14-4389-9C82-4C12329E899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342900</xdr:colOff>
      <xdr:row>67</xdr:row>
      <xdr:rowOff>190500</xdr:rowOff>
    </xdr:from>
    <xdr:to>
      <xdr:col>13</xdr:col>
      <xdr:colOff>546981</xdr:colOff>
      <xdr:row>80</xdr:row>
      <xdr:rowOff>28575</xdr:rowOff>
    </xdr:to>
    <xdr:graphicFrame macro="">
      <xdr:nvGraphicFramePr>
        <xdr:cNvPr id="4" name="Chart 11">
          <a:extLst>
            <a:ext uri="{FF2B5EF4-FFF2-40B4-BE49-F238E27FC236}">
              <a16:creationId xmlns:a16="http://schemas.microsoft.com/office/drawing/2014/main" id="{DF6A47AD-DFF2-4A56-BD95-8874DC4D23E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333374</xdr:colOff>
      <xdr:row>42</xdr:row>
      <xdr:rowOff>76200</xdr:rowOff>
    </xdr:from>
    <xdr:to>
      <xdr:col>13</xdr:col>
      <xdr:colOff>561974</xdr:colOff>
      <xdr:row>54</xdr:row>
      <xdr:rowOff>180975</xdr:rowOff>
    </xdr:to>
    <xdr:graphicFrame macro="">
      <xdr:nvGraphicFramePr>
        <xdr:cNvPr id="2" name="Chart 9">
          <a:extLst>
            <a:ext uri="{FF2B5EF4-FFF2-40B4-BE49-F238E27FC236}">
              <a16:creationId xmlns:a16="http://schemas.microsoft.com/office/drawing/2014/main" id="{08143007-D91C-482D-9367-2076278E91F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342900</xdr:colOff>
      <xdr:row>55</xdr:row>
      <xdr:rowOff>0</xdr:rowOff>
    </xdr:from>
    <xdr:to>
      <xdr:col>13</xdr:col>
      <xdr:colOff>546981</xdr:colOff>
      <xdr:row>67</xdr:row>
      <xdr:rowOff>85725</xdr:rowOff>
    </xdr:to>
    <xdr:graphicFrame macro="">
      <xdr:nvGraphicFramePr>
        <xdr:cNvPr id="3" name="Chart 10">
          <a:extLst>
            <a:ext uri="{FF2B5EF4-FFF2-40B4-BE49-F238E27FC236}">
              <a16:creationId xmlns:a16="http://schemas.microsoft.com/office/drawing/2014/main" id="{C191F1EB-D3E2-43C7-B9E2-10BD6D2826F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342900</xdr:colOff>
      <xdr:row>67</xdr:row>
      <xdr:rowOff>190500</xdr:rowOff>
    </xdr:from>
    <xdr:to>
      <xdr:col>13</xdr:col>
      <xdr:colOff>546981</xdr:colOff>
      <xdr:row>80</xdr:row>
      <xdr:rowOff>28575</xdr:rowOff>
    </xdr:to>
    <xdr:graphicFrame macro="">
      <xdr:nvGraphicFramePr>
        <xdr:cNvPr id="4" name="Chart 11">
          <a:extLst>
            <a:ext uri="{FF2B5EF4-FFF2-40B4-BE49-F238E27FC236}">
              <a16:creationId xmlns:a16="http://schemas.microsoft.com/office/drawing/2014/main" id="{3C440F66-7E1D-4B05-B3D5-8F8BC08EDCD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6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7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Relationship Id="rId4" Type="http://schemas.openxmlformats.org/officeDocument/2006/relationships/comments" Target="../comments8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9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Relationship Id="rId4" Type="http://schemas.openxmlformats.org/officeDocument/2006/relationships/comments" Target="../comments10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Relationship Id="rId4" Type="http://schemas.openxmlformats.org/officeDocument/2006/relationships/comments" Target="../comments11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Relationship Id="rId4" Type="http://schemas.openxmlformats.org/officeDocument/2006/relationships/comments" Target="../comments1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83"/>
  <sheetViews>
    <sheetView tabSelected="1" topLeftCell="A70" zoomScale="130" zoomScaleNormal="130" workbookViewId="0">
      <selection activeCell="L8" sqref="L8:M8"/>
    </sheetView>
  </sheetViews>
  <sheetFormatPr baseColWidth="10" defaultRowHeight="21" customHeight="1" zeroHeight="1" x14ac:dyDescent="0.25"/>
  <cols>
    <col min="1" max="1" width="5.140625" style="28" customWidth="1"/>
    <col min="2" max="2" width="5.7109375" style="28" customWidth="1"/>
    <col min="3" max="3" width="5.28515625" style="28" customWidth="1"/>
    <col min="4" max="11" width="7.28515625" style="28" customWidth="1"/>
    <col min="12" max="12" width="12.7109375" style="28" customWidth="1"/>
    <col min="13" max="13" width="14.42578125" style="28" customWidth="1"/>
    <col min="14" max="14" width="11.5703125" style="28" customWidth="1"/>
    <col min="15" max="15" width="5.7109375" style="28" customWidth="1"/>
    <col min="16" max="16384" width="11.42578125" style="1"/>
  </cols>
  <sheetData>
    <row r="1" spans="1:15" ht="12" customHeight="1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5" customHeight="1" x14ac:dyDescent="0.25">
      <c r="A2" s="1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/>
    </row>
    <row r="3" spans="1:15" ht="16.5" customHeight="1" x14ac:dyDescent="0.25">
      <c r="A3" s="1"/>
      <c r="B3" s="5"/>
      <c r="C3" s="6"/>
      <c r="D3" s="6"/>
      <c r="E3" s="6"/>
      <c r="F3" s="32" t="s">
        <v>0</v>
      </c>
      <c r="G3" s="32"/>
      <c r="H3" s="32"/>
      <c r="I3" s="32"/>
      <c r="J3" s="32"/>
      <c r="K3" s="32"/>
      <c r="L3" s="33">
        <f ca="1">+TODAY()</f>
        <v>45932</v>
      </c>
      <c r="M3" s="33"/>
      <c r="N3" s="33"/>
      <c r="O3" s="7"/>
    </row>
    <row r="4" spans="1:15" ht="12" customHeight="1" thickBot="1" x14ac:dyDescent="0.3">
      <c r="A4" s="1"/>
      <c r="B4" s="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</row>
    <row r="5" spans="1:15" ht="26.25" customHeight="1" thickBot="1" x14ac:dyDescent="0.3">
      <c r="A5" s="8" t="s">
        <v>1</v>
      </c>
      <c r="B5" s="5"/>
      <c r="C5" s="34" t="s">
        <v>2</v>
      </c>
      <c r="D5" s="35"/>
      <c r="E5" s="35"/>
      <c r="F5" s="35"/>
      <c r="G5" s="35"/>
      <c r="H5" s="35"/>
      <c r="I5" s="35"/>
      <c r="J5" s="35"/>
      <c r="K5" s="35"/>
      <c r="L5" s="35"/>
      <c r="M5" s="35"/>
      <c r="N5" s="36"/>
      <c r="O5" s="7"/>
    </row>
    <row r="6" spans="1:15" ht="9.75" customHeight="1" x14ac:dyDescent="0.25">
      <c r="A6" s="1"/>
      <c r="B6" s="5"/>
      <c r="C6" s="37" t="s">
        <v>13</v>
      </c>
      <c r="D6" s="38"/>
      <c r="E6" s="38"/>
      <c r="F6" s="9"/>
      <c r="G6" s="9"/>
      <c r="H6" s="9"/>
      <c r="I6" s="10"/>
      <c r="J6" s="38" t="s">
        <v>14</v>
      </c>
      <c r="K6" s="38"/>
      <c r="L6" s="9"/>
      <c r="M6" s="9"/>
      <c r="N6" s="10"/>
      <c r="O6" s="7"/>
    </row>
    <row r="7" spans="1:15" ht="23.25" customHeight="1" thickBot="1" x14ac:dyDescent="0.3">
      <c r="A7" s="1"/>
      <c r="B7" s="5"/>
      <c r="C7" s="39"/>
      <c r="D7" s="40"/>
      <c r="E7" s="40"/>
      <c r="F7" s="40"/>
      <c r="G7" s="40"/>
      <c r="H7" s="40"/>
      <c r="I7" s="41"/>
      <c r="J7" s="40" t="s">
        <v>3</v>
      </c>
      <c r="K7" s="40"/>
      <c r="L7" s="40"/>
      <c r="M7" s="40"/>
      <c r="N7" s="41"/>
      <c r="O7" s="7"/>
    </row>
    <row r="8" spans="1:15" ht="15.75" customHeight="1" x14ac:dyDescent="0.25">
      <c r="A8" s="1"/>
      <c r="B8" s="5"/>
      <c r="C8" s="29" t="s">
        <v>4</v>
      </c>
      <c r="D8" s="31" t="s">
        <v>5</v>
      </c>
      <c r="E8" s="31"/>
      <c r="F8" s="31" t="s">
        <v>6</v>
      </c>
      <c r="G8" s="31"/>
      <c r="H8" s="31" t="s">
        <v>7</v>
      </c>
      <c r="I8" s="31"/>
      <c r="J8" s="31" t="s">
        <v>8</v>
      </c>
      <c r="K8" s="31"/>
      <c r="L8" s="31" t="s">
        <v>9</v>
      </c>
      <c r="M8" s="31"/>
      <c r="N8" s="11" t="s">
        <v>10</v>
      </c>
      <c r="O8" s="7"/>
    </row>
    <row r="9" spans="1:15" ht="15.75" customHeight="1" x14ac:dyDescent="0.25">
      <c r="A9" s="1"/>
      <c r="B9" s="5"/>
      <c r="C9" s="30"/>
      <c r="D9" s="12" t="s">
        <v>4</v>
      </c>
      <c r="E9" s="12" t="s">
        <v>11</v>
      </c>
      <c r="F9" s="12" t="s">
        <v>4</v>
      </c>
      <c r="G9" s="12" t="s">
        <v>11</v>
      </c>
      <c r="H9" s="12" t="s">
        <v>4</v>
      </c>
      <c r="I9" s="12" t="s">
        <v>11</v>
      </c>
      <c r="J9" s="12" t="s">
        <v>4</v>
      </c>
      <c r="K9" s="12" t="s">
        <v>11</v>
      </c>
      <c r="L9" s="12" t="s">
        <v>4</v>
      </c>
      <c r="M9" s="12" t="s">
        <v>11</v>
      </c>
      <c r="N9" s="13" t="s">
        <v>15</v>
      </c>
      <c r="O9" s="7"/>
    </row>
    <row r="10" spans="1:15" ht="17.100000000000001" customHeight="1" x14ac:dyDescent="0.2">
      <c r="A10" s="1"/>
      <c r="B10" s="5"/>
      <c r="C10" s="14">
        <v>1</v>
      </c>
      <c r="D10" s="15"/>
      <c r="E10" s="16">
        <f>+D10</f>
        <v>0</v>
      </c>
      <c r="F10" s="15"/>
      <c r="G10" s="16">
        <f>+F10</f>
        <v>0</v>
      </c>
      <c r="H10" s="15"/>
      <c r="I10" s="16">
        <f>+H10</f>
        <v>0</v>
      </c>
      <c r="J10" s="15">
        <v>5</v>
      </c>
      <c r="K10" s="16">
        <f>+J10</f>
        <v>5</v>
      </c>
      <c r="L10" s="15">
        <v>12000</v>
      </c>
      <c r="M10" s="17">
        <f>+L10</f>
        <v>12000</v>
      </c>
      <c r="N10" s="18">
        <f>+IF(K10=0,0,M10/K10)</f>
        <v>2400</v>
      </c>
      <c r="O10" s="7"/>
    </row>
    <row r="11" spans="1:15" ht="17.100000000000001" customHeight="1" x14ac:dyDescent="0.2">
      <c r="A11" s="1"/>
      <c r="B11" s="5"/>
      <c r="C11" s="14">
        <v>2</v>
      </c>
      <c r="D11" s="15"/>
      <c r="E11" s="16">
        <f>+IF(D11=0,0,D11+E10)</f>
        <v>0</v>
      </c>
      <c r="F11" s="15"/>
      <c r="G11" s="16">
        <f t="shared" ref="G11:G40" si="0">+IF(F11=0,0,F11+G10)</f>
        <v>0</v>
      </c>
      <c r="H11" s="15"/>
      <c r="I11" s="16">
        <f t="shared" ref="I11:I40" si="1">+IF(H11=0,0,H11+I10)</f>
        <v>0</v>
      </c>
      <c r="J11" s="15">
        <v>14</v>
      </c>
      <c r="K11" s="16">
        <f t="shared" ref="K11:K40" si="2">+IF(J11=0,0,J11+K10)</f>
        <v>19</v>
      </c>
      <c r="L11" s="15">
        <f>+J11*800</f>
        <v>11200</v>
      </c>
      <c r="M11" s="17">
        <f t="shared" ref="M11:M40" si="3">+IF(L11=0,0,L11+M10)</f>
        <v>23200</v>
      </c>
      <c r="N11" s="18">
        <f t="shared" ref="N11:N40" si="4">+IF(K11=0,0,M11/K11)</f>
        <v>1221.0526315789473</v>
      </c>
      <c r="O11" s="7"/>
    </row>
    <row r="12" spans="1:15" ht="17.100000000000001" customHeight="1" x14ac:dyDescent="0.2">
      <c r="A12" s="1"/>
      <c r="B12" s="5"/>
      <c r="C12" s="14">
        <v>3</v>
      </c>
      <c r="D12" s="15"/>
      <c r="E12" s="16">
        <f t="shared" ref="E12:E40" si="5">+IF(D12=0,0,D12+E11)</f>
        <v>0</v>
      </c>
      <c r="F12" s="15"/>
      <c r="G12" s="16">
        <f t="shared" si="0"/>
        <v>0</v>
      </c>
      <c r="H12" s="15"/>
      <c r="I12" s="16">
        <f t="shared" si="1"/>
        <v>0</v>
      </c>
      <c r="J12" s="15">
        <v>9</v>
      </c>
      <c r="K12" s="16">
        <f t="shared" si="2"/>
        <v>28</v>
      </c>
      <c r="L12" s="15">
        <f t="shared" ref="L12:L40" si="6">+J12*800</f>
        <v>7200</v>
      </c>
      <c r="M12" s="17">
        <f t="shared" si="3"/>
        <v>30400</v>
      </c>
      <c r="N12" s="18">
        <f t="shared" si="4"/>
        <v>1085.7142857142858</v>
      </c>
      <c r="O12" s="7"/>
    </row>
    <row r="13" spans="1:15" ht="17.100000000000001" customHeight="1" x14ac:dyDescent="0.2">
      <c r="A13" s="1"/>
      <c r="B13" s="5"/>
      <c r="C13" s="14">
        <v>4</v>
      </c>
      <c r="D13" s="15"/>
      <c r="E13" s="16">
        <f t="shared" si="5"/>
        <v>0</v>
      </c>
      <c r="F13" s="15"/>
      <c r="G13" s="16">
        <f t="shared" si="0"/>
        <v>0</v>
      </c>
      <c r="H13" s="15"/>
      <c r="I13" s="16">
        <f t="shared" si="1"/>
        <v>0</v>
      </c>
      <c r="J13" s="15">
        <v>7</v>
      </c>
      <c r="K13" s="16">
        <f t="shared" si="2"/>
        <v>35</v>
      </c>
      <c r="L13" s="15">
        <f t="shared" si="6"/>
        <v>5600</v>
      </c>
      <c r="M13" s="17">
        <f t="shared" si="3"/>
        <v>36000</v>
      </c>
      <c r="N13" s="18">
        <f t="shared" si="4"/>
        <v>1028.5714285714287</v>
      </c>
      <c r="O13" s="7"/>
    </row>
    <row r="14" spans="1:15" ht="17.100000000000001" customHeight="1" x14ac:dyDescent="0.2">
      <c r="A14" s="1"/>
      <c r="B14" s="5"/>
      <c r="C14" s="14">
        <v>5</v>
      </c>
      <c r="D14" s="15"/>
      <c r="E14" s="16">
        <f t="shared" si="5"/>
        <v>0</v>
      </c>
      <c r="F14" s="15"/>
      <c r="G14" s="16">
        <f t="shared" si="0"/>
        <v>0</v>
      </c>
      <c r="H14" s="15"/>
      <c r="I14" s="16">
        <f t="shared" si="1"/>
        <v>0</v>
      </c>
      <c r="J14" s="15">
        <v>8</v>
      </c>
      <c r="K14" s="16">
        <f t="shared" si="2"/>
        <v>43</v>
      </c>
      <c r="L14" s="15">
        <f t="shared" si="6"/>
        <v>6400</v>
      </c>
      <c r="M14" s="17">
        <f t="shared" si="3"/>
        <v>42400</v>
      </c>
      <c r="N14" s="18">
        <f t="shared" si="4"/>
        <v>986.04651162790697</v>
      </c>
      <c r="O14" s="7"/>
    </row>
    <row r="15" spans="1:15" ht="17.100000000000001" customHeight="1" x14ac:dyDescent="0.2">
      <c r="A15" s="1"/>
      <c r="B15" s="5"/>
      <c r="C15" s="14">
        <v>6</v>
      </c>
      <c r="D15" s="15"/>
      <c r="E15" s="16">
        <f t="shared" si="5"/>
        <v>0</v>
      </c>
      <c r="F15" s="15"/>
      <c r="G15" s="16">
        <f t="shared" si="0"/>
        <v>0</v>
      </c>
      <c r="H15" s="15"/>
      <c r="I15" s="16">
        <f t="shared" si="1"/>
        <v>0</v>
      </c>
      <c r="J15" s="15">
        <v>18</v>
      </c>
      <c r="K15" s="16">
        <f t="shared" si="2"/>
        <v>61</v>
      </c>
      <c r="L15" s="15">
        <f t="shared" si="6"/>
        <v>14400</v>
      </c>
      <c r="M15" s="17">
        <f t="shared" si="3"/>
        <v>56800</v>
      </c>
      <c r="N15" s="18">
        <f t="shared" si="4"/>
        <v>931.14754098360652</v>
      </c>
      <c r="O15" s="7"/>
    </row>
    <row r="16" spans="1:15" ht="17.100000000000001" customHeight="1" x14ac:dyDescent="0.2">
      <c r="A16" s="1"/>
      <c r="B16" s="5"/>
      <c r="C16" s="14">
        <v>7</v>
      </c>
      <c r="D16" s="15"/>
      <c r="E16" s="16">
        <f t="shared" si="5"/>
        <v>0</v>
      </c>
      <c r="F16" s="15"/>
      <c r="G16" s="16">
        <f t="shared" si="0"/>
        <v>0</v>
      </c>
      <c r="H16" s="15"/>
      <c r="I16" s="16">
        <f t="shared" si="1"/>
        <v>0</v>
      </c>
      <c r="J16" s="15">
        <v>23</v>
      </c>
      <c r="K16" s="16">
        <f t="shared" si="2"/>
        <v>84</v>
      </c>
      <c r="L16" s="15">
        <f t="shared" si="6"/>
        <v>18400</v>
      </c>
      <c r="M16" s="17">
        <f t="shared" si="3"/>
        <v>75200</v>
      </c>
      <c r="N16" s="18">
        <f t="shared" si="4"/>
        <v>895.23809523809518</v>
      </c>
      <c r="O16" s="7"/>
    </row>
    <row r="17" spans="1:15" ht="17.100000000000001" customHeight="1" x14ac:dyDescent="0.2">
      <c r="A17" s="1"/>
      <c r="B17" s="5"/>
      <c r="C17" s="14">
        <v>8</v>
      </c>
      <c r="D17" s="15"/>
      <c r="E17" s="16">
        <f t="shared" si="5"/>
        <v>0</v>
      </c>
      <c r="F17" s="15"/>
      <c r="G17" s="16">
        <f t="shared" si="0"/>
        <v>0</v>
      </c>
      <c r="H17" s="15"/>
      <c r="I17" s="16">
        <f t="shared" si="1"/>
        <v>0</v>
      </c>
      <c r="J17" s="15">
        <v>27</v>
      </c>
      <c r="K17" s="16">
        <f t="shared" si="2"/>
        <v>111</v>
      </c>
      <c r="L17" s="15">
        <f t="shared" si="6"/>
        <v>21600</v>
      </c>
      <c r="M17" s="17">
        <f t="shared" si="3"/>
        <v>96800</v>
      </c>
      <c r="N17" s="18">
        <f t="shared" si="4"/>
        <v>872.07207207207205</v>
      </c>
      <c r="O17" s="7"/>
    </row>
    <row r="18" spans="1:15" ht="17.100000000000001" customHeight="1" x14ac:dyDescent="0.2">
      <c r="A18" s="1"/>
      <c r="B18" s="5"/>
      <c r="C18" s="14">
        <v>9</v>
      </c>
      <c r="D18" s="15"/>
      <c r="E18" s="16">
        <f t="shared" si="5"/>
        <v>0</v>
      </c>
      <c r="F18" s="15"/>
      <c r="G18" s="16">
        <f t="shared" si="0"/>
        <v>0</v>
      </c>
      <c r="H18" s="15"/>
      <c r="I18" s="16">
        <f t="shared" si="1"/>
        <v>0</v>
      </c>
      <c r="J18" s="15">
        <v>31</v>
      </c>
      <c r="K18" s="16">
        <f t="shared" si="2"/>
        <v>142</v>
      </c>
      <c r="L18" s="15">
        <f t="shared" si="6"/>
        <v>24800</v>
      </c>
      <c r="M18" s="17">
        <f t="shared" si="3"/>
        <v>121600</v>
      </c>
      <c r="N18" s="18">
        <f t="shared" si="4"/>
        <v>856.33802816901414</v>
      </c>
      <c r="O18" s="7"/>
    </row>
    <row r="19" spans="1:15" ht="17.100000000000001" customHeight="1" x14ac:dyDescent="0.2">
      <c r="A19" s="1"/>
      <c r="B19" s="5"/>
      <c r="C19" s="14">
        <v>10</v>
      </c>
      <c r="D19" s="15"/>
      <c r="E19" s="16">
        <f t="shared" si="5"/>
        <v>0</v>
      </c>
      <c r="F19" s="15"/>
      <c r="G19" s="16">
        <f t="shared" si="0"/>
        <v>0</v>
      </c>
      <c r="H19" s="15"/>
      <c r="I19" s="16">
        <f t="shared" si="1"/>
        <v>0</v>
      </c>
      <c r="J19" s="15">
        <v>6</v>
      </c>
      <c r="K19" s="16">
        <f t="shared" si="2"/>
        <v>148</v>
      </c>
      <c r="L19" s="15">
        <f t="shared" si="6"/>
        <v>4800</v>
      </c>
      <c r="M19" s="17">
        <f t="shared" si="3"/>
        <v>126400</v>
      </c>
      <c r="N19" s="18">
        <f t="shared" si="4"/>
        <v>854.05405405405406</v>
      </c>
      <c r="O19" s="7"/>
    </row>
    <row r="20" spans="1:15" ht="17.100000000000001" customHeight="1" x14ac:dyDescent="0.2">
      <c r="A20" s="1"/>
      <c r="B20" s="5"/>
      <c r="C20" s="14">
        <v>11</v>
      </c>
      <c r="D20" s="15"/>
      <c r="E20" s="16">
        <f t="shared" si="5"/>
        <v>0</v>
      </c>
      <c r="F20" s="15"/>
      <c r="G20" s="16">
        <f t="shared" si="0"/>
        <v>0</v>
      </c>
      <c r="H20" s="15"/>
      <c r="I20" s="16">
        <f t="shared" si="1"/>
        <v>0</v>
      </c>
      <c r="J20" s="15">
        <v>15</v>
      </c>
      <c r="K20" s="16">
        <f t="shared" si="2"/>
        <v>163</v>
      </c>
      <c r="L20" s="15">
        <f t="shared" si="6"/>
        <v>12000</v>
      </c>
      <c r="M20" s="17">
        <f t="shared" si="3"/>
        <v>138400</v>
      </c>
      <c r="N20" s="18">
        <f t="shared" si="4"/>
        <v>849.07975460122702</v>
      </c>
      <c r="O20" s="7"/>
    </row>
    <row r="21" spans="1:15" ht="17.100000000000001" customHeight="1" x14ac:dyDescent="0.2">
      <c r="A21" s="1"/>
      <c r="B21" s="5"/>
      <c r="C21" s="14">
        <v>12</v>
      </c>
      <c r="D21" s="15"/>
      <c r="E21" s="16">
        <f t="shared" si="5"/>
        <v>0</v>
      </c>
      <c r="F21" s="15"/>
      <c r="G21" s="16">
        <f t="shared" si="0"/>
        <v>0</v>
      </c>
      <c r="H21" s="15"/>
      <c r="I21" s="16">
        <f t="shared" si="1"/>
        <v>0</v>
      </c>
      <c r="J21" s="15">
        <v>23</v>
      </c>
      <c r="K21" s="16">
        <f t="shared" si="2"/>
        <v>186</v>
      </c>
      <c r="L21" s="15">
        <f t="shared" si="6"/>
        <v>18400</v>
      </c>
      <c r="M21" s="17">
        <f t="shared" si="3"/>
        <v>156800</v>
      </c>
      <c r="N21" s="18">
        <f t="shared" si="4"/>
        <v>843.01075268817203</v>
      </c>
      <c r="O21" s="7"/>
    </row>
    <row r="22" spans="1:15" ht="17.100000000000001" customHeight="1" x14ac:dyDescent="0.2">
      <c r="A22" s="1"/>
      <c r="B22" s="5"/>
      <c r="C22" s="14">
        <v>13</v>
      </c>
      <c r="D22" s="15"/>
      <c r="E22" s="16">
        <f t="shared" si="5"/>
        <v>0</v>
      </c>
      <c r="F22" s="15"/>
      <c r="G22" s="16">
        <f t="shared" si="0"/>
        <v>0</v>
      </c>
      <c r="H22" s="15"/>
      <c r="I22" s="16">
        <f t="shared" si="1"/>
        <v>0</v>
      </c>
      <c r="J22" s="15">
        <v>18</v>
      </c>
      <c r="K22" s="16">
        <f t="shared" si="2"/>
        <v>204</v>
      </c>
      <c r="L22" s="15">
        <f t="shared" si="6"/>
        <v>14400</v>
      </c>
      <c r="M22" s="17">
        <f t="shared" si="3"/>
        <v>171200</v>
      </c>
      <c r="N22" s="18">
        <f t="shared" si="4"/>
        <v>839.21568627450984</v>
      </c>
      <c r="O22" s="7"/>
    </row>
    <row r="23" spans="1:15" ht="17.100000000000001" customHeight="1" x14ac:dyDescent="0.2">
      <c r="A23" s="1"/>
      <c r="B23" s="5"/>
      <c r="C23" s="14">
        <v>14</v>
      </c>
      <c r="D23" s="15"/>
      <c r="E23" s="16">
        <f t="shared" si="5"/>
        <v>0</v>
      </c>
      <c r="F23" s="15"/>
      <c r="G23" s="16">
        <f t="shared" si="0"/>
        <v>0</v>
      </c>
      <c r="H23" s="15"/>
      <c r="I23" s="16">
        <f t="shared" si="1"/>
        <v>0</v>
      </c>
      <c r="J23" s="15">
        <v>11</v>
      </c>
      <c r="K23" s="16">
        <f t="shared" si="2"/>
        <v>215</v>
      </c>
      <c r="L23" s="15">
        <f t="shared" si="6"/>
        <v>8800</v>
      </c>
      <c r="M23" s="17">
        <f t="shared" si="3"/>
        <v>180000</v>
      </c>
      <c r="N23" s="18">
        <f t="shared" si="4"/>
        <v>837.20930232558135</v>
      </c>
      <c r="O23" s="7"/>
    </row>
    <row r="24" spans="1:15" ht="17.100000000000001" customHeight="1" x14ac:dyDescent="0.2">
      <c r="A24" s="1"/>
      <c r="B24" s="5"/>
      <c r="C24" s="14">
        <v>15</v>
      </c>
      <c r="D24" s="15"/>
      <c r="E24" s="16">
        <f t="shared" si="5"/>
        <v>0</v>
      </c>
      <c r="F24" s="15"/>
      <c r="G24" s="16">
        <f t="shared" si="0"/>
        <v>0</v>
      </c>
      <c r="H24" s="15"/>
      <c r="I24" s="16">
        <f t="shared" si="1"/>
        <v>0</v>
      </c>
      <c r="J24" s="15">
        <v>11</v>
      </c>
      <c r="K24" s="16">
        <f t="shared" si="2"/>
        <v>226</v>
      </c>
      <c r="L24" s="15">
        <f t="shared" si="6"/>
        <v>8800</v>
      </c>
      <c r="M24" s="17">
        <f t="shared" si="3"/>
        <v>188800</v>
      </c>
      <c r="N24" s="18">
        <f t="shared" si="4"/>
        <v>835.39823008849555</v>
      </c>
      <c r="O24" s="7"/>
    </row>
    <row r="25" spans="1:15" ht="17.100000000000001" customHeight="1" x14ac:dyDescent="0.2">
      <c r="A25" s="1"/>
      <c r="B25" s="5"/>
      <c r="C25" s="14">
        <v>16</v>
      </c>
      <c r="D25" s="15"/>
      <c r="E25" s="16">
        <f t="shared" si="5"/>
        <v>0</v>
      </c>
      <c r="F25" s="15"/>
      <c r="G25" s="16">
        <f t="shared" si="0"/>
        <v>0</v>
      </c>
      <c r="H25" s="15"/>
      <c r="I25" s="16">
        <f t="shared" si="1"/>
        <v>0</v>
      </c>
      <c r="J25" s="15">
        <v>29</v>
      </c>
      <c r="K25" s="16">
        <f t="shared" si="2"/>
        <v>255</v>
      </c>
      <c r="L25" s="15">
        <f t="shared" si="6"/>
        <v>23200</v>
      </c>
      <c r="M25" s="17">
        <f t="shared" si="3"/>
        <v>212000</v>
      </c>
      <c r="N25" s="18">
        <f t="shared" si="4"/>
        <v>831.37254901960785</v>
      </c>
      <c r="O25" s="7"/>
    </row>
    <row r="26" spans="1:15" ht="17.100000000000001" customHeight="1" x14ac:dyDescent="0.2">
      <c r="A26" s="1"/>
      <c r="B26" s="5"/>
      <c r="C26" s="14">
        <v>17</v>
      </c>
      <c r="D26" s="15"/>
      <c r="E26" s="16">
        <f t="shared" si="5"/>
        <v>0</v>
      </c>
      <c r="F26" s="15"/>
      <c r="G26" s="16">
        <f t="shared" si="0"/>
        <v>0</v>
      </c>
      <c r="H26" s="15"/>
      <c r="I26" s="16">
        <f t="shared" si="1"/>
        <v>0</v>
      </c>
      <c r="J26" s="15">
        <v>13</v>
      </c>
      <c r="K26" s="16">
        <f t="shared" si="2"/>
        <v>268</v>
      </c>
      <c r="L26" s="15">
        <f t="shared" si="6"/>
        <v>10400</v>
      </c>
      <c r="M26" s="17">
        <f t="shared" si="3"/>
        <v>222400</v>
      </c>
      <c r="N26" s="18">
        <f t="shared" si="4"/>
        <v>829.85074626865674</v>
      </c>
      <c r="O26" s="7"/>
    </row>
    <row r="27" spans="1:15" ht="17.100000000000001" customHeight="1" x14ac:dyDescent="0.2">
      <c r="A27" s="1"/>
      <c r="B27" s="5"/>
      <c r="C27" s="14">
        <v>18</v>
      </c>
      <c r="D27" s="15"/>
      <c r="E27" s="16">
        <f t="shared" si="5"/>
        <v>0</v>
      </c>
      <c r="F27" s="15"/>
      <c r="G27" s="16">
        <f t="shared" si="0"/>
        <v>0</v>
      </c>
      <c r="H27" s="15"/>
      <c r="I27" s="16">
        <f t="shared" si="1"/>
        <v>0</v>
      </c>
      <c r="J27" s="15">
        <v>12</v>
      </c>
      <c r="K27" s="16">
        <f t="shared" si="2"/>
        <v>280</v>
      </c>
      <c r="L27" s="15">
        <f t="shared" si="6"/>
        <v>9600</v>
      </c>
      <c r="M27" s="17">
        <f t="shared" si="3"/>
        <v>232000</v>
      </c>
      <c r="N27" s="18">
        <f t="shared" si="4"/>
        <v>828.57142857142856</v>
      </c>
      <c r="O27" s="7"/>
    </row>
    <row r="28" spans="1:15" ht="17.100000000000001" customHeight="1" x14ac:dyDescent="0.2">
      <c r="A28" s="1"/>
      <c r="B28" s="5"/>
      <c r="C28" s="14">
        <v>19</v>
      </c>
      <c r="D28" s="15"/>
      <c r="E28" s="16">
        <f t="shared" si="5"/>
        <v>0</v>
      </c>
      <c r="F28" s="15"/>
      <c r="G28" s="16">
        <f t="shared" si="0"/>
        <v>0</v>
      </c>
      <c r="H28" s="15"/>
      <c r="I28" s="16">
        <f t="shared" si="1"/>
        <v>0</v>
      </c>
      <c r="J28" s="15">
        <v>14</v>
      </c>
      <c r="K28" s="16">
        <f t="shared" si="2"/>
        <v>294</v>
      </c>
      <c r="L28" s="15">
        <f t="shared" si="6"/>
        <v>11200</v>
      </c>
      <c r="M28" s="17">
        <f t="shared" si="3"/>
        <v>243200</v>
      </c>
      <c r="N28" s="18">
        <f t="shared" si="4"/>
        <v>827.21088435374145</v>
      </c>
      <c r="O28" s="7"/>
    </row>
    <row r="29" spans="1:15" ht="17.100000000000001" customHeight="1" x14ac:dyDescent="0.2">
      <c r="A29" s="1"/>
      <c r="B29" s="5"/>
      <c r="C29" s="14">
        <v>20</v>
      </c>
      <c r="D29" s="15"/>
      <c r="E29" s="16">
        <f t="shared" si="5"/>
        <v>0</v>
      </c>
      <c r="F29" s="15"/>
      <c r="G29" s="16">
        <f t="shared" si="0"/>
        <v>0</v>
      </c>
      <c r="H29" s="15"/>
      <c r="I29" s="16">
        <f t="shared" si="1"/>
        <v>0</v>
      </c>
      <c r="J29" s="15">
        <v>27</v>
      </c>
      <c r="K29" s="16">
        <f t="shared" si="2"/>
        <v>321</v>
      </c>
      <c r="L29" s="15">
        <f t="shared" si="6"/>
        <v>21600</v>
      </c>
      <c r="M29" s="17">
        <f t="shared" si="3"/>
        <v>264800</v>
      </c>
      <c r="N29" s="18">
        <f t="shared" si="4"/>
        <v>824.92211838006233</v>
      </c>
      <c r="O29" s="7"/>
    </row>
    <row r="30" spans="1:15" ht="17.100000000000001" customHeight="1" x14ac:dyDescent="0.2">
      <c r="A30" s="1"/>
      <c r="B30" s="5"/>
      <c r="C30" s="14">
        <v>21</v>
      </c>
      <c r="D30" s="15"/>
      <c r="E30" s="16">
        <f t="shared" si="5"/>
        <v>0</v>
      </c>
      <c r="F30" s="15"/>
      <c r="G30" s="16">
        <f t="shared" si="0"/>
        <v>0</v>
      </c>
      <c r="H30" s="15"/>
      <c r="I30" s="16">
        <f t="shared" si="1"/>
        <v>0</v>
      </c>
      <c r="J30" s="15">
        <v>17</v>
      </c>
      <c r="K30" s="16">
        <f t="shared" si="2"/>
        <v>338</v>
      </c>
      <c r="L30" s="15">
        <f t="shared" si="6"/>
        <v>13600</v>
      </c>
      <c r="M30" s="17">
        <f t="shared" si="3"/>
        <v>278400</v>
      </c>
      <c r="N30" s="18">
        <f t="shared" si="4"/>
        <v>823.66863905325442</v>
      </c>
      <c r="O30" s="7"/>
    </row>
    <row r="31" spans="1:15" ht="17.100000000000001" customHeight="1" x14ac:dyDescent="0.2">
      <c r="A31" s="1"/>
      <c r="B31" s="5"/>
      <c r="C31" s="14">
        <v>22</v>
      </c>
      <c r="D31" s="15"/>
      <c r="E31" s="16">
        <f t="shared" si="5"/>
        <v>0</v>
      </c>
      <c r="F31" s="15"/>
      <c r="G31" s="16">
        <f t="shared" si="0"/>
        <v>0</v>
      </c>
      <c r="H31" s="15"/>
      <c r="I31" s="16">
        <f t="shared" si="1"/>
        <v>0</v>
      </c>
      <c r="J31" s="15">
        <v>18</v>
      </c>
      <c r="K31" s="16">
        <f t="shared" si="2"/>
        <v>356</v>
      </c>
      <c r="L31" s="15">
        <f t="shared" si="6"/>
        <v>14400</v>
      </c>
      <c r="M31" s="17">
        <f t="shared" si="3"/>
        <v>292800</v>
      </c>
      <c r="N31" s="18">
        <f t="shared" si="4"/>
        <v>822.47191011235952</v>
      </c>
      <c r="O31" s="7"/>
    </row>
    <row r="32" spans="1:15" ht="17.100000000000001" customHeight="1" x14ac:dyDescent="0.2">
      <c r="A32" s="1"/>
      <c r="B32" s="5"/>
      <c r="C32" s="14">
        <v>23</v>
      </c>
      <c r="D32" s="15"/>
      <c r="E32" s="16">
        <f t="shared" si="5"/>
        <v>0</v>
      </c>
      <c r="F32" s="15"/>
      <c r="G32" s="16">
        <f t="shared" si="0"/>
        <v>0</v>
      </c>
      <c r="H32" s="15"/>
      <c r="I32" s="16">
        <f t="shared" si="1"/>
        <v>0</v>
      </c>
      <c r="J32" s="15">
        <v>12</v>
      </c>
      <c r="K32" s="16">
        <f t="shared" si="2"/>
        <v>368</v>
      </c>
      <c r="L32" s="15">
        <f t="shared" si="6"/>
        <v>9600</v>
      </c>
      <c r="M32" s="17">
        <f t="shared" si="3"/>
        <v>302400</v>
      </c>
      <c r="N32" s="18">
        <f t="shared" si="4"/>
        <v>821.73913043478262</v>
      </c>
      <c r="O32" s="7"/>
    </row>
    <row r="33" spans="1:15" ht="17.100000000000001" customHeight="1" x14ac:dyDescent="0.2">
      <c r="A33" s="1"/>
      <c r="B33" s="5"/>
      <c r="C33" s="14">
        <v>24</v>
      </c>
      <c r="D33" s="15"/>
      <c r="E33" s="16">
        <f t="shared" si="5"/>
        <v>0</v>
      </c>
      <c r="F33" s="15"/>
      <c r="G33" s="16">
        <f t="shared" si="0"/>
        <v>0</v>
      </c>
      <c r="H33" s="15"/>
      <c r="I33" s="16">
        <f t="shared" si="1"/>
        <v>0</v>
      </c>
      <c r="J33" s="15">
        <v>1</v>
      </c>
      <c r="K33" s="16">
        <f t="shared" si="2"/>
        <v>369</v>
      </c>
      <c r="L33" s="15">
        <f t="shared" si="6"/>
        <v>800</v>
      </c>
      <c r="M33" s="17">
        <f t="shared" si="3"/>
        <v>303200</v>
      </c>
      <c r="N33" s="18">
        <f t="shared" si="4"/>
        <v>821.68021680216805</v>
      </c>
      <c r="O33" s="7"/>
    </row>
    <row r="34" spans="1:15" ht="17.100000000000001" customHeight="1" x14ac:dyDescent="0.2">
      <c r="A34" s="1"/>
      <c r="B34" s="5"/>
      <c r="C34" s="14">
        <v>25</v>
      </c>
      <c r="D34" s="15"/>
      <c r="E34" s="16">
        <f t="shared" si="5"/>
        <v>0</v>
      </c>
      <c r="F34" s="15"/>
      <c r="G34" s="16">
        <f t="shared" si="0"/>
        <v>0</v>
      </c>
      <c r="H34" s="15"/>
      <c r="I34" s="16">
        <f t="shared" si="1"/>
        <v>0</v>
      </c>
      <c r="J34" s="15">
        <v>23</v>
      </c>
      <c r="K34" s="16">
        <f t="shared" si="2"/>
        <v>392</v>
      </c>
      <c r="L34" s="15">
        <f t="shared" si="6"/>
        <v>18400</v>
      </c>
      <c r="M34" s="17">
        <f t="shared" si="3"/>
        <v>321600</v>
      </c>
      <c r="N34" s="18">
        <f t="shared" si="4"/>
        <v>820.40816326530614</v>
      </c>
      <c r="O34" s="7"/>
    </row>
    <row r="35" spans="1:15" ht="17.100000000000001" customHeight="1" x14ac:dyDescent="0.2">
      <c r="A35" s="1"/>
      <c r="B35" s="5"/>
      <c r="C35" s="14">
        <v>26</v>
      </c>
      <c r="D35" s="15"/>
      <c r="E35" s="16">
        <f t="shared" si="5"/>
        <v>0</v>
      </c>
      <c r="F35" s="15"/>
      <c r="G35" s="16">
        <f t="shared" si="0"/>
        <v>0</v>
      </c>
      <c r="H35" s="15"/>
      <c r="I35" s="16">
        <f t="shared" si="1"/>
        <v>0</v>
      </c>
      <c r="J35" s="15">
        <v>15</v>
      </c>
      <c r="K35" s="16">
        <f t="shared" si="2"/>
        <v>407</v>
      </c>
      <c r="L35" s="15">
        <f t="shared" si="6"/>
        <v>12000</v>
      </c>
      <c r="M35" s="17">
        <f t="shared" si="3"/>
        <v>333600</v>
      </c>
      <c r="N35" s="18">
        <f t="shared" si="4"/>
        <v>819.65601965601968</v>
      </c>
      <c r="O35" s="7"/>
    </row>
    <row r="36" spans="1:15" ht="17.100000000000001" customHeight="1" x14ac:dyDescent="0.2">
      <c r="A36" s="1"/>
      <c r="B36" s="5"/>
      <c r="C36" s="14">
        <v>27</v>
      </c>
      <c r="D36" s="15"/>
      <c r="E36" s="16">
        <f t="shared" si="5"/>
        <v>0</v>
      </c>
      <c r="F36" s="15"/>
      <c r="G36" s="16">
        <f t="shared" si="0"/>
        <v>0</v>
      </c>
      <c r="H36" s="15"/>
      <c r="I36" s="16">
        <f t="shared" si="1"/>
        <v>0</v>
      </c>
      <c r="J36" s="15">
        <v>19</v>
      </c>
      <c r="K36" s="16">
        <f t="shared" si="2"/>
        <v>426</v>
      </c>
      <c r="L36" s="15">
        <f t="shared" si="6"/>
        <v>15200</v>
      </c>
      <c r="M36" s="17">
        <f t="shared" si="3"/>
        <v>348800</v>
      </c>
      <c r="N36" s="18">
        <f t="shared" si="4"/>
        <v>818.77934272300467</v>
      </c>
      <c r="O36" s="7"/>
    </row>
    <row r="37" spans="1:15" ht="17.100000000000001" customHeight="1" x14ac:dyDescent="0.2">
      <c r="A37" s="1"/>
      <c r="B37" s="5"/>
      <c r="C37" s="14">
        <v>28</v>
      </c>
      <c r="D37" s="15"/>
      <c r="E37" s="16">
        <f t="shared" si="5"/>
        <v>0</v>
      </c>
      <c r="F37" s="15"/>
      <c r="G37" s="16">
        <f t="shared" si="0"/>
        <v>0</v>
      </c>
      <c r="H37" s="15"/>
      <c r="I37" s="16">
        <f t="shared" si="1"/>
        <v>0</v>
      </c>
      <c r="J37" s="15">
        <v>29</v>
      </c>
      <c r="K37" s="16">
        <f t="shared" si="2"/>
        <v>455</v>
      </c>
      <c r="L37" s="15">
        <f t="shared" si="6"/>
        <v>23200</v>
      </c>
      <c r="M37" s="17">
        <f t="shared" si="3"/>
        <v>372000</v>
      </c>
      <c r="N37" s="18">
        <f t="shared" si="4"/>
        <v>817.58241758241763</v>
      </c>
      <c r="O37" s="7"/>
    </row>
    <row r="38" spans="1:15" ht="17.100000000000001" customHeight="1" x14ac:dyDescent="0.2">
      <c r="A38" s="1"/>
      <c r="B38" s="5"/>
      <c r="C38" s="14">
        <v>29</v>
      </c>
      <c r="D38" s="15"/>
      <c r="E38" s="16">
        <f t="shared" si="5"/>
        <v>0</v>
      </c>
      <c r="F38" s="15"/>
      <c r="G38" s="16">
        <f t="shared" si="0"/>
        <v>0</v>
      </c>
      <c r="H38" s="15"/>
      <c r="I38" s="16">
        <f t="shared" si="1"/>
        <v>0</v>
      </c>
      <c r="J38" s="15">
        <v>23</v>
      </c>
      <c r="K38" s="16">
        <f t="shared" si="2"/>
        <v>478</v>
      </c>
      <c r="L38" s="15">
        <f t="shared" si="6"/>
        <v>18400</v>
      </c>
      <c r="M38" s="17">
        <f t="shared" si="3"/>
        <v>390400</v>
      </c>
      <c r="N38" s="18">
        <f t="shared" si="4"/>
        <v>816.73640167364022</v>
      </c>
      <c r="O38" s="7"/>
    </row>
    <row r="39" spans="1:15" ht="17.100000000000001" customHeight="1" x14ac:dyDescent="0.2">
      <c r="A39" s="1"/>
      <c r="B39" s="5"/>
      <c r="C39" s="14">
        <v>30</v>
      </c>
      <c r="D39" s="15"/>
      <c r="E39" s="16">
        <f t="shared" si="5"/>
        <v>0</v>
      </c>
      <c r="F39" s="15"/>
      <c r="G39" s="16">
        <f t="shared" si="0"/>
        <v>0</v>
      </c>
      <c r="H39" s="15"/>
      <c r="I39" s="16">
        <f t="shared" si="1"/>
        <v>0</v>
      </c>
      <c r="J39" s="15">
        <v>21</v>
      </c>
      <c r="K39" s="16">
        <f t="shared" si="2"/>
        <v>499</v>
      </c>
      <c r="L39" s="15">
        <f t="shared" si="6"/>
        <v>16800</v>
      </c>
      <c r="M39" s="17">
        <f t="shared" si="3"/>
        <v>407200</v>
      </c>
      <c r="N39" s="18">
        <f t="shared" si="4"/>
        <v>816.03206412825648</v>
      </c>
      <c r="O39" s="7"/>
    </row>
    <row r="40" spans="1:15" ht="17.100000000000001" customHeight="1" thickBot="1" x14ac:dyDescent="0.25">
      <c r="A40" s="1"/>
      <c r="B40" s="5"/>
      <c r="C40" s="19">
        <v>31</v>
      </c>
      <c r="D40" s="20"/>
      <c r="E40" s="21">
        <f t="shared" si="5"/>
        <v>0</v>
      </c>
      <c r="F40" s="20"/>
      <c r="G40" s="21">
        <f t="shared" si="0"/>
        <v>0</v>
      </c>
      <c r="H40" s="20"/>
      <c r="I40" s="21">
        <f t="shared" si="1"/>
        <v>0</v>
      </c>
      <c r="J40" s="20">
        <v>9</v>
      </c>
      <c r="K40" s="21">
        <f t="shared" si="2"/>
        <v>508</v>
      </c>
      <c r="L40" s="20">
        <f t="shared" si="6"/>
        <v>7200</v>
      </c>
      <c r="M40" s="22">
        <f t="shared" si="3"/>
        <v>414400</v>
      </c>
      <c r="N40" s="23">
        <f t="shared" si="4"/>
        <v>815.74803149606294</v>
      </c>
      <c r="O40" s="7"/>
    </row>
    <row r="41" spans="1:15" ht="12.75" customHeight="1" x14ac:dyDescent="0.25">
      <c r="A41" s="1"/>
      <c r="B41" s="5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7"/>
    </row>
    <row r="42" spans="1:15" ht="4.5" customHeight="1" x14ac:dyDescent="0.25">
      <c r="A42" s="1"/>
      <c r="B42" s="5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7"/>
    </row>
    <row r="43" spans="1:15" ht="21" customHeight="1" x14ac:dyDescent="0.25">
      <c r="A43" s="8" t="s">
        <v>12</v>
      </c>
      <c r="B43" s="24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7"/>
    </row>
    <row r="44" spans="1:15" ht="21" customHeight="1" x14ac:dyDescent="0.25">
      <c r="A44" s="1"/>
      <c r="B44" s="5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7"/>
    </row>
    <row r="45" spans="1:15" ht="21" customHeight="1" x14ac:dyDescent="0.25">
      <c r="A45" s="1"/>
      <c r="B45" s="5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7"/>
    </row>
    <row r="46" spans="1:15" ht="21" customHeight="1" x14ac:dyDescent="0.25">
      <c r="A46" s="1"/>
      <c r="B46" s="5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7"/>
    </row>
    <row r="47" spans="1:15" ht="21" customHeight="1" x14ac:dyDescent="0.25">
      <c r="A47" s="1"/>
      <c r="B47" s="5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7"/>
    </row>
    <row r="48" spans="1:15" ht="21" customHeight="1" x14ac:dyDescent="0.25">
      <c r="A48" s="1"/>
      <c r="B48" s="5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7"/>
    </row>
    <row r="49" spans="1:15" ht="21" customHeight="1" x14ac:dyDescent="0.25">
      <c r="A49" s="1"/>
      <c r="B49" s="5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7"/>
    </row>
    <row r="50" spans="1:15" ht="21" customHeight="1" x14ac:dyDescent="0.25">
      <c r="A50" s="1"/>
      <c r="B50" s="5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7"/>
    </row>
    <row r="51" spans="1:15" ht="21" customHeight="1" x14ac:dyDescent="0.25">
      <c r="A51" s="1"/>
      <c r="B51" s="5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7"/>
    </row>
    <row r="52" spans="1:15" ht="21" customHeight="1" x14ac:dyDescent="0.25">
      <c r="A52" s="1"/>
      <c r="B52" s="5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7"/>
    </row>
    <row r="53" spans="1:15" ht="21" customHeight="1" x14ac:dyDescent="0.25">
      <c r="A53" s="1"/>
      <c r="B53" s="5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7"/>
    </row>
    <row r="54" spans="1:15" ht="21" customHeight="1" x14ac:dyDescent="0.25">
      <c r="A54" s="1"/>
      <c r="B54" s="5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7"/>
    </row>
    <row r="55" spans="1:15" ht="21" customHeight="1" x14ac:dyDescent="0.25">
      <c r="A55" s="1"/>
      <c r="B55" s="5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7"/>
    </row>
    <row r="56" spans="1:15" ht="21" customHeight="1" x14ac:dyDescent="0.25">
      <c r="A56" s="1"/>
      <c r="B56" s="5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7"/>
    </row>
    <row r="57" spans="1:15" ht="21" customHeight="1" x14ac:dyDescent="0.25">
      <c r="A57" s="1"/>
      <c r="B57" s="5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7"/>
    </row>
    <row r="58" spans="1:15" ht="21" customHeight="1" x14ac:dyDescent="0.25">
      <c r="A58" s="1"/>
      <c r="B58" s="5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7"/>
    </row>
    <row r="59" spans="1:15" ht="21" customHeight="1" x14ac:dyDescent="0.25">
      <c r="A59" s="1"/>
      <c r="B59" s="5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7"/>
    </row>
    <row r="60" spans="1:15" ht="21" customHeight="1" x14ac:dyDescent="0.25">
      <c r="A60" s="1"/>
      <c r="B60" s="5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7"/>
    </row>
    <row r="61" spans="1:15" ht="21" customHeight="1" x14ac:dyDescent="0.25">
      <c r="A61" s="1"/>
      <c r="B61" s="5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7"/>
    </row>
    <row r="62" spans="1:15" ht="21" customHeight="1" x14ac:dyDescent="0.25">
      <c r="A62" s="1"/>
      <c r="B62" s="5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7"/>
    </row>
    <row r="63" spans="1:15" ht="21" customHeight="1" x14ac:dyDescent="0.25">
      <c r="A63" s="1"/>
      <c r="B63" s="5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7"/>
    </row>
    <row r="64" spans="1:15" ht="21" customHeight="1" x14ac:dyDescent="0.25">
      <c r="A64" s="1"/>
      <c r="B64" s="5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7"/>
    </row>
    <row r="65" spans="1:15" ht="21" customHeight="1" x14ac:dyDescent="0.25">
      <c r="A65" s="1"/>
      <c r="B65" s="5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7"/>
    </row>
    <row r="66" spans="1:15" ht="21" customHeight="1" x14ac:dyDescent="0.25">
      <c r="A66" s="1"/>
      <c r="B66" s="5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7"/>
    </row>
    <row r="67" spans="1:15" ht="21" customHeight="1" x14ac:dyDescent="0.25">
      <c r="A67" s="1"/>
      <c r="B67" s="5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7"/>
    </row>
    <row r="68" spans="1:15" ht="21" customHeight="1" x14ac:dyDescent="0.25">
      <c r="A68" s="1"/>
      <c r="B68" s="5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7"/>
    </row>
    <row r="69" spans="1:15" ht="21" customHeight="1" x14ac:dyDescent="0.25">
      <c r="A69" s="1"/>
      <c r="B69" s="5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7"/>
    </row>
    <row r="70" spans="1:15" ht="21" customHeight="1" x14ac:dyDescent="0.25">
      <c r="A70" s="1"/>
      <c r="B70" s="5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7"/>
    </row>
    <row r="71" spans="1:15" ht="21" customHeight="1" x14ac:dyDescent="0.25">
      <c r="A71" s="1"/>
      <c r="B71" s="5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7"/>
    </row>
    <row r="72" spans="1:15" ht="21" customHeight="1" x14ac:dyDescent="0.25">
      <c r="A72" s="1"/>
      <c r="B72" s="5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7"/>
    </row>
    <row r="73" spans="1:15" ht="21" customHeight="1" x14ac:dyDescent="0.25">
      <c r="A73" s="1"/>
      <c r="B73" s="5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7"/>
    </row>
    <row r="74" spans="1:15" ht="21" customHeight="1" x14ac:dyDescent="0.25">
      <c r="A74" s="1"/>
      <c r="B74" s="5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7"/>
    </row>
    <row r="75" spans="1:15" ht="21" customHeight="1" x14ac:dyDescent="0.25">
      <c r="A75" s="1"/>
      <c r="B75" s="5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7"/>
    </row>
    <row r="76" spans="1:15" ht="21" customHeight="1" x14ac:dyDescent="0.25">
      <c r="A76" s="1"/>
      <c r="B76" s="5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7"/>
    </row>
    <row r="77" spans="1:15" ht="21" customHeight="1" x14ac:dyDescent="0.25">
      <c r="A77" s="1"/>
      <c r="B77" s="5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7"/>
    </row>
    <row r="78" spans="1:15" ht="21" customHeight="1" x14ac:dyDescent="0.25">
      <c r="A78" s="1"/>
      <c r="B78" s="5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7"/>
    </row>
    <row r="79" spans="1:15" ht="21" customHeight="1" x14ac:dyDescent="0.25">
      <c r="A79" s="1"/>
      <c r="B79" s="5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7"/>
    </row>
    <row r="80" spans="1:15" ht="21" customHeight="1" x14ac:dyDescent="0.25">
      <c r="A80" s="1"/>
      <c r="B80" s="5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7"/>
    </row>
    <row r="81" spans="1:15" ht="21" customHeight="1" x14ac:dyDescent="0.25">
      <c r="A81" s="1"/>
      <c r="B81" s="5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7"/>
    </row>
    <row r="82" spans="1:15" ht="21" customHeight="1" thickBot="1" x14ac:dyDescent="0.3">
      <c r="A82" s="1"/>
      <c r="B82" s="25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7"/>
    </row>
    <row r="83" spans="1:15" ht="21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</sheetData>
  <mergeCells count="13">
    <mergeCell ref="L8:M8"/>
    <mergeCell ref="F3:K3"/>
    <mergeCell ref="L3:N3"/>
    <mergeCell ref="C5:N5"/>
    <mergeCell ref="C6:E6"/>
    <mergeCell ref="J6:K6"/>
    <mergeCell ref="C7:I7"/>
    <mergeCell ref="J7:N7"/>
    <mergeCell ref="C8:C9"/>
    <mergeCell ref="D8:E8"/>
    <mergeCell ref="F8:G8"/>
    <mergeCell ref="H8:I8"/>
    <mergeCell ref="J8:K8"/>
  </mergeCells>
  <dataValidations count="2">
    <dataValidation type="list" allowBlank="1" showInputMessage="1" showErrorMessage="1" prompt="Elegir mes" sqref="J7:N7" xr:uid="{00000000-0002-0000-0000-000000000000}">
      <formula1>"Enero,Febrero,Marzo,Abril,Mayo,Junio,Julio,Agosto,Septiembre,Octubre,Noviembre,Diciembre"</formula1>
    </dataValidation>
    <dataValidation allowBlank="1" showInputMessage="1" showErrorMessage="1" prompt="Ingrese nombre de la empresa" sqref="C7:I7" xr:uid="{00000000-0002-0000-0000-000001000000}"/>
  </dataValidations>
  <pageMargins left="0.70866141732283472" right="0.70866141732283472" top="0.74803149606299213" bottom="0.74803149606299213" header="0.31496062992125984" footer="0.31496062992125984"/>
  <pageSetup paperSize="9" scale="50" orientation="portrait" horizontalDpi="300" verticalDpi="300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83"/>
  <sheetViews>
    <sheetView workbookViewId="0">
      <selection activeCell="C7" sqref="C7:I7"/>
    </sheetView>
  </sheetViews>
  <sheetFormatPr baseColWidth="10" defaultRowHeight="21" customHeight="1" zeroHeight="1" x14ac:dyDescent="0.25"/>
  <cols>
    <col min="1" max="1" width="5.140625" style="28" customWidth="1"/>
    <col min="2" max="2" width="5.7109375" style="28" customWidth="1"/>
    <col min="3" max="3" width="5.28515625" style="28" customWidth="1"/>
    <col min="4" max="11" width="7.28515625" style="28" customWidth="1"/>
    <col min="12" max="12" width="12.7109375" style="28" customWidth="1"/>
    <col min="13" max="13" width="14.42578125" style="28" customWidth="1"/>
    <col min="14" max="14" width="11.5703125" style="28" customWidth="1"/>
    <col min="15" max="15" width="5.7109375" style="28" customWidth="1"/>
    <col min="16" max="16384" width="11.42578125" style="1"/>
  </cols>
  <sheetData>
    <row r="1" spans="1:15" ht="12" customHeight="1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5" customHeight="1" x14ac:dyDescent="0.25">
      <c r="A2" s="1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/>
    </row>
    <row r="3" spans="1:15" ht="16.5" customHeight="1" x14ac:dyDescent="0.25">
      <c r="A3" s="1"/>
      <c r="B3" s="5"/>
      <c r="C3" s="6"/>
      <c r="D3" s="6"/>
      <c r="E3" s="6"/>
      <c r="F3" s="32" t="s">
        <v>0</v>
      </c>
      <c r="G3" s="32"/>
      <c r="H3" s="32"/>
      <c r="I3" s="32"/>
      <c r="J3" s="32"/>
      <c r="K3" s="32"/>
      <c r="L3" s="33">
        <f ca="1">+TODAY()</f>
        <v>45932</v>
      </c>
      <c r="M3" s="33"/>
      <c r="N3" s="33"/>
      <c r="O3" s="7"/>
    </row>
    <row r="4" spans="1:15" ht="12" customHeight="1" thickBot="1" x14ac:dyDescent="0.3">
      <c r="A4" s="1"/>
      <c r="B4" s="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</row>
    <row r="5" spans="1:15" ht="26.25" customHeight="1" thickBot="1" x14ac:dyDescent="0.3">
      <c r="A5" s="8" t="s">
        <v>1</v>
      </c>
      <c r="B5" s="5"/>
      <c r="C5" s="34" t="s">
        <v>2</v>
      </c>
      <c r="D5" s="35"/>
      <c r="E5" s="35"/>
      <c r="F5" s="35"/>
      <c r="G5" s="35"/>
      <c r="H5" s="35"/>
      <c r="I5" s="35"/>
      <c r="J5" s="35"/>
      <c r="K5" s="35"/>
      <c r="L5" s="35"/>
      <c r="M5" s="35"/>
      <c r="N5" s="36"/>
      <c r="O5" s="7"/>
    </row>
    <row r="6" spans="1:15" ht="9.75" customHeight="1" x14ac:dyDescent="0.25">
      <c r="A6" s="1"/>
      <c r="B6" s="5"/>
      <c r="C6" s="37" t="s">
        <v>13</v>
      </c>
      <c r="D6" s="38"/>
      <c r="E6" s="38"/>
      <c r="F6" s="9"/>
      <c r="G6" s="9"/>
      <c r="H6" s="9"/>
      <c r="I6" s="10"/>
      <c r="J6" s="38" t="s">
        <v>14</v>
      </c>
      <c r="K6" s="38"/>
      <c r="L6" s="9"/>
      <c r="M6" s="9"/>
      <c r="N6" s="10"/>
      <c r="O6" s="7"/>
    </row>
    <row r="7" spans="1:15" ht="23.25" customHeight="1" thickBot="1" x14ac:dyDescent="0.3">
      <c r="A7" s="1"/>
      <c r="B7" s="5"/>
      <c r="C7" s="39"/>
      <c r="D7" s="40"/>
      <c r="E7" s="40"/>
      <c r="F7" s="40"/>
      <c r="G7" s="40"/>
      <c r="H7" s="40"/>
      <c r="I7" s="41"/>
      <c r="J7" s="40" t="s">
        <v>16</v>
      </c>
      <c r="K7" s="40"/>
      <c r="L7" s="40"/>
      <c r="M7" s="40"/>
      <c r="N7" s="41"/>
      <c r="O7" s="7"/>
    </row>
    <row r="8" spans="1:15" ht="15.75" customHeight="1" x14ac:dyDescent="0.25">
      <c r="A8" s="1"/>
      <c r="B8" s="5"/>
      <c r="C8" s="29" t="s">
        <v>4</v>
      </c>
      <c r="D8" s="31" t="s">
        <v>5</v>
      </c>
      <c r="E8" s="31"/>
      <c r="F8" s="31" t="s">
        <v>6</v>
      </c>
      <c r="G8" s="31"/>
      <c r="H8" s="31" t="s">
        <v>7</v>
      </c>
      <c r="I8" s="31"/>
      <c r="J8" s="31" t="s">
        <v>8</v>
      </c>
      <c r="K8" s="31"/>
      <c r="L8" s="31" t="s">
        <v>9</v>
      </c>
      <c r="M8" s="31"/>
      <c r="N8" s="11" t="s">
        <v>10</v>
      </c>
      <c r="O8" s="7"/>
    </row>
    <row r="9" spans="1:15" ht="15.75" customHeight="1" x14ac:dyDescent="0.25">
      <c r="A9" s="1"/>
      <c r="B9" s="5"/>
      <c r="C9" s="30"/>
      <c r="D9" s="12" t="s">
        <v>4</v>
      </c>
      <c r="E9" s="12" t="s">
        <v>11</v>
      </c>
      <c r="F9" s="12" t="s">
        <v>4</v>
      </c>
      <c r="G9" s="12" t="s">
        <v>11</v>
      </c>
      <c r="H9" s="12" t="s">
        <v>4</v>
      </c>
      <c r="I9" s="12" t="s">
        <v>11</v>
      </c>
      <c r="J9" s="12" t="s">
        <v>4</v>
      </c>
      <c r="K9" s="12" t="s">
        <v>11</v>
      </c>
      <c r="L9" s="12" t="s">
        <v>4</v>
      </c>
      <c r="M9" s="12" t="s">
        <v>11</v>
      </c>
      <c r="N9" s="13" t="s">
        <v>15</v>
      </c>
      <c r="O9" s="7"/>
    </row>
    <row r="10" spans="1:15" ht="17.100000000000001" customHeight="1" x14ac:dyDescent="0.2">
      <c r="A10" s="1"/>
      <c r="B10" s="5"/>
      <c r="C10" s="14">
        <v>1</v>
      </c>
      <c r="D10" s="15"/>
      <c r="E10" s="16">
        <f>+D10</f>
        <v>0</v>
      </c>
      <c r="F10" s="15"/>
      <c r="G10" s="16">
        <f>+F10</f>
        <v>0</v>
      </c>
      <c r="H10" s="15"/>
      <c r="I10" s="16">
        <f>+H10</f>
        <v>0</v>
      </c>
      <c r="J10" s="15">
        <v>5</v>
      </c>
      <c r="K10" s="16">
        <f>+J10</f>
        <v>5</v>
      </c>
      <c r="L10" s="15">
        <v>12000</v>
      </c>
      <c r="M10" s="17">
        <f>+L10</f>
        <v>12000</v>
      </c>
      <c r="N10" s="18">
        <f>+IF(K10=0,0,M10/K10)</f>
        <v>2400</v>
      </c>
      <c r="O10" s="7"/>
    </row>
    <row r="11" spans="1:15" ht="17.100000000000001" customHeight="1" x14ac:dyDescent="0.2">
      <c r="A11" s="1"/>
      <c r="B11" s="5"/>
      <c r="C11" s="14">
        <v>2</v>
      </c>
      <c r="D11" s="15"/>
      <c r="E11" s="16">
        <f>+IF(D11=0,0,D11+E10)</f>
        <v>0</v>
      </c>
      <c r="F11" s="15"/>
      <c r="G11" s="16">
        <f t="shared" ref="G11:G40" si="0">+IF(F11=0,0,F11+G10)</f>
        <v>0</v>
      </c>
      <c r="H11" s="15"/>
      <c r="I11" s="16">
        <f t="shared" ref="I11:I40" si="1">+IF(H11=0,0,H11+I10)</f>
        <v>0</v>
      </c>
      <c r="J11" s="15">
        <v>14</v>
      </c>
      <c r="K11" s="16">
        <f t="shared" ref="K11:K40" si="2">+IF(J11=0,0,J11+K10)</f>
        <v>19</v>
      </c>
      <c r="L11" s="15">
        <f>+J11*800</f>
        <v>11200</v>
      </c>
      <c r="M11" s="17">
        <f t="shared" ref="M11:M40" si="3">+IF(L11=0,0,L11+M10)</f>
        <v>23200</v>
      </c>
      <c r="N11" s="18">
        <f t="shared" ref="N11:N40" si="4">+IF(K11=0,0,M11/K11)</f>
        <v>1221.0526315789473</v>
      </c>
      <c r="O11" s="7"/>
    </row>
    <row r="12" spans="1:15" ht="17.100000000000001" customHeight="1" x14ac:dyDescent="0.2">
      <c r="A12" s="1"/>
      <c r="B12" s="5"/>
      <c r="C12" s="14">
        <v>3</v>
      </c>
      <c r="D12" s="15"/>
      <c r="E12" s="16">
        <f t="shared" ref="E12:E40" si="5">+IF(D12=0,0,D12+E11)</f>
        <v>0</v>
      </c>
      <c r="F12" s="15"/>
      <c r="G12" s="16">
        <f t="shared" si="0"/>
        <v>0</v>
      </c>
      <c r="H12" s="15"/>
      <c r="I12" s="16">
        <f t="shared" si="1"/>
        <v>0</v>
      </c>
      <c r="J12" s="15">
        <v>9</v>
      </c>
      <c r="K12" s="16">
        <f t="shared" si="2"/>
        <v>28</v>
      </c>
      <c r="L12" s="15">
        <f t="shared" ref="L12:L40" si="6">+J12*800</f>
        <v>7200</v>
      </c>
      <c r="M12" s="17">
        <f t="shared" si="3"/>
        <v>30400</v>
      </c>
      <c r="N12" s="18">
        <f t="shared" si="4"/>
        <v>1085.7142857142858</v>
      </c>
      <c r="O12" s="7"/>
    </row>
    <row r="13" spans="1:15" ht="17.100000000000001" customHeight="1" x14ac:dyDescent="0.2">
      <c r="A13" s="1"/>
      <c r="B13" s="5"/>
      <c r="C13" s="14">
        <v>4</v>
      </c>
      <c r="D13" s="15"/>
      <c r="E13" s="16">
        <f t="shared" si="5"/>
        <v>0</v>
      </c>
      <c r="F13" s="15"/>
      <c r="G13" s="16">
        <f t="shared" si="0"/>
        <v>0</v>
      </c>
      <c r="H13" s="15"/>
      <c r="I13" s="16">
        <f t="shared" si="1"/>
        <v>0</v>
      </c>
      <c r="J13" s="15">
        <v>7</v>
      </c>
      <c r="K13" s="16">
        <f t="shared" si="2"/>
        <v>35</v>
      </c>
      <c r="L13" s="15">
        <f t="shared" si="6"/>
        <v>5600</v>
      </c>
      <c r="M13" s="17">
        <f t="shared" si="3"/>
        <v>36000</v>
      </c>
      <c r="N13" s="18">
        <f t="shared" si="4"/>
        <v>1028.5714285714287</v>
      </c>
      <c r="O13" s="7"/>
    </row>
    <row r="14" spans="1:15" ht="17.100000000000001" customHeight="1" x14ac:dyDescent="0.2">
      <c r="A14" s="1"/>
      <c r="B14" s="5"/>
      <c r="C14" s="14">
        <v>5</v>
      </c>
      <c r="D14" s="15"/>
      <c r="E14" s="16">
        <f t="shared" si="5"/>
        <v>0</v>
      </c>
      <c r="F14" s="15"/>
      <c r="G14" s="16">
        <f t="shared" si="0"/>
        <v>0</v>
      </c>
      <c r="H14" s="15"/>
      <c r="I14" s="16">
        <f t="shared" si="1"/>
        <v>0</v>
      </c>
      <c r="J14" s="15">
        <v>8</v>
      </c>
      <c r="K14" s="16">
        <f t="shared" si="2"/>
        <v>43</v>
      </c>
      <c r="L14" s="15">
        <f t="shared" si="6"/>
        <v>6400</v>
      </c>
      <c r="M14" s="17">
        <f t="shared" si="3"/>
        <v>42400</v>
      </c>
      <c r="N14" s="18">
        <f t="shared" si="4"/>
        <v>986.04651162790697</v>
      </c>
      <c r="O14" s="7"/>
    </row>
    <row r="15" spans="1:15" ht="17.100000000000001" customHeight="1" x14ac:dyDescent="0.2">
      <c r="A15" s="1"/>
      <c r="B15" s="5"/>
      <c r="C15" s="14">
        <v>6</v>
      </c>
      <c r="D15" s="15"/>
      <c r="E15" s="16">
        <f t="shared" si="5"/>
        <v>0</v>
      </c>
      <c r="F15" s="15"/>
      <c r="G15" s="16">
        <f t="shared" si="0"/>
        <v>0</v>
      </c>
      <c r="H15" s="15"/>
      <c r="I15" s="16">
        <f t="shared" si="1"/>
        <v>0</v>
      </c>
      <c r="J15" s="15">
        <v>18</v>
      </c>
      <c r="K15" s="16">
        <f t="shared" si="2"/>
        <v>61</v>
      </c>
      <c r="L15" s="15">
        <f t="shared" si="6"/>
        <v>14400</v>
      </c>
      <c r="M15" s="17">
        <f t="shared" si="3"/>
        <v>56800</v>
      </c>
      <c r="N15" s="18">
        <f t="shared" si="4"/>
        <v>931.14754098360652</v>
      </c>
      <c r="O15" s="7"/>
    </row>
    <row r="16" spans="1:15" ht="17.100000000000001" customHeight="1" x14ac:dyDescent="0.2">
      <c r="A16" s="1"/>
      <c r="B16" s="5"/>
      <c r="C16" s="14">
        <v>7</v>
      </c>
      <c r="D16" s="15"/>
      <c r="E16" s="16">
        <f t="shared" si="5"/>
        <v>0</v>
      </c>
      <c r="F16" s="15"/>
      <c r="G16" s="16">
        <f t="shared" si="0"/>
        <v>0</v>
      </c>
      <c r="H16" s="15"/>
      <c r="I16" s="16">
        <f t="shared" si="1"/>
        <v>0</v>
      </c>
      <c r="J16" s="15">
        <v>23</v>
      </c>
      <c r="K16" s="16">
        <f t="shared" si="2"/>
        <v>84</v>
      </c>
      <c r="L16" s="15">
        <f t="shared" si="6"/>
        <v>18400</v>
      </c>
      <c r="M16" s="17">
        <f t="shared" si="3"/>
        <v>75200</v>
      </c>
      <c r="N16" s="18">
        <f t="shared" si="4"/>
        <v>895.23809523809518</v>
      </c>
      <c r="O16" s="7"/>
    </row>
    <row r="17" spans="1:15" ht="17.100000000000001" customHeight="1" x14ac:dyDescent="0.2">
      <c r="A17" s="1"/>
      <c r="B17" s="5"/>
      <c r="C17" s="14">
        <v>8</v>
      </c>
      <c r="D17" s="15"/>
      <c r="E17" s="16">
        <f t="shared" si="5"/>
        <v>0</v>
      </c>
      <c r="F17" s="15"/>
      <c r="G17" s="16">
        <f t="shared" si="0"/>
        <v>0</v>
      </c>
      <c r="H17" s="15"/>
      <c r="I17" s="16">
        <f t="shared" si="1"/>
        <v>0</v>
      </c>
      <c r="J17" s="15">
        <v>27</v>
      </c>
      <c r="K17" s="16">
        <f t="shared" si="2"/>
        <v>111</v>
      </c>
      <c r="L17" s="15">
        <f t="shared" si="6"/>
        <v>21600</v>
      </c>
      <c r="M17" s="17">
        <f t="shared" si="3"/>
        <v>96800</v>
      </c>
      <c r="N17" s="18">
        <f t="shared" si="4"/>
        <v>872.07207207207205</v>
      </c>
      <c r="O17" s="7"/>
    </row>
    <row r="18" spans="1:15" ht="17.100000000000001" customHeight="1" x14ac:dyDescent="0.2">
      <c r="A18" s="1"/>
      <c r="B18" s="5"/>
      <c r="C18" s="14">
        <v>9</v>
      </c>
      <c r="D18" s="15"/>
      <c r="E18" s="16">
        <f t="shared" si="5"/>
        <v>0</v>
      </c>
      <c r="F18" s="15"/>
      <c r="G18" s="16">
        <f t="shared" si="0"/>
        <v>0</v>
      </c>
      <c r="H18" s="15"/>
      <c r="I18" s="16">
        <f t="shared" si="1"/>
        <v>0</v>
      </c>
      <c r="J18" s="15">
        <v>31</v>
      </c>
      <c r="K18" s="16">
        <f t="shared" si="2"/>
        <v>142</v>
      </c>
      <c r="L18" s="15">
        <f t="shared" si="6"/>
        <v>24800</v>
      </c>
      <c r="M18" s="17">
        <f t="shared" si="3"/>
        <v>121600</v>
      </c>
      <c r="N18" s="18">
        <f t="shared" si="4"/>
        <v>856.33802816901414</v>
      </c>
      <c r="O18" s="7"/>
    </row>
    <row r="19" spans="1:15" ht="17.100000000000001" customHeight="1" x14ac:dyDescent="0.2">
      <c r="A19" s="1"/>
      <c r="B19" s="5"/>
      <c r="C19" s="14">
        <v>10</v>
      </c>
      <c r="D19" s="15"/>
      <c r="E19" s="16">
        <f t="shared" si="5"/>
        <v>0</v>
      </c>
      <c r="F19" s="15"/>
      <c r="G19" s="16">
        <f t="shared" si="0"/>
        <v>0</v>
      </c>
      <c r="H19" s="15"/>
      <c r="I19" s="16">
        <f t="shared" si="1"/>
        <v>0</v>
      </c>
      <c r="J19" s="15">
        <v>6</v>
      </c>
      <c r="K19" s="16">
        <f t="shared" si="2"/>
        <v>148</v>
      </c>
      <c r="L19" s="15">
        <f t="shared" si="6"/>
        <v>4800</v>
      </c>
      <c r="M19" s="17">
        <f t="shared" si="3"/>
        <v>126400</v>
      </c>
      <c r="N19" s="18">
        <f t="shared" si="4"/>
        <v>854.05405405405406</v>
      </c>
      <c r="O19" s="7"/>
    </row>
    <row r="20" spans="1:15" ht="17.100000000000001" customHeight="1" x14ac:dyDescent="0.2">
      <c r="A20" s="1"/>
      <c r="B20" s="5"/>
      <c r="C20" s="14">
        <v>11</v>
      </c>
      <c r="D20" s="15"/>
      <c r="E20" s="16">
        <f t="shared" si="5"/>
        <v>0</v>
      </c>
      <c r="F20" s="15"/>
      <c r="G20" s="16">
        <f t="shared" si="0"/>
        <v>0</v>
      </c>
      <c r="H20" s="15"/>
      <c r="I20" s="16">
        <f t="shared" si="1"/>
        <v>0</v>
      </c>
      <c r="J20" s="15">
        <v>15</v>
      </c>
      <c r="K20" s="16">
        <f t="shared" si="2"/>
        <v>163</v>
      </c>
      <c r="L20" s="15">
        <f t="shared" si="6"/>
        <v>12000</v>
      </c>
      <c r="M20" s="17">
        <f t="shared" si="3"/>
        <v>138400</v>
      </c>
      <c r="N20" s="18">
        <f t="shared" si="4"/>
        <v>849.07975460122702</v>
      </c>
      <c r="O20" s="7"/>
    </row>
    <row r="21" spans="1:15" ht="17.100000000000001" customHeight="1" x14ac:dyDescent="0.2">
      <c r="A21" s="1"/>
      <c r="B21" s="5"/>
      <c r="C21" s="14">
        <v>12</v>
      </c>
      <c r="D21" s="15"/>
      <c r="E21" s="16">
        <f t="shared" si="5"/>
        <v>0</v>
      </c>
      <c r="F21" s="15"/>
      <c r="G21" s="16">
        <f t="shared" si="0"/>
        <v>0</v>
      </c>
      <c r="H21" s="15"/>
      <c r="I21" s="16">
        <f t="shared" si="1"/>
        <v>0</v>
      </c>
      <c r="J21" s="15">
        <v>23</v>
      </c>
      <c r="K21" s="16">
        <f t="shared" si="2"/>
        <v>186</v>
      </c>
      <c r="L21" s="15">
        <f t="shared" si="6"/>
        <v>18400</v>
      </c>
      <c r="M21" s="17">
        <f t="shared" si="3"/>
        <v>156800</v>
      </c>
      <c r="N21" s="18">
        <f t="shared" si="4"/>
        <v>843.01075268817203</v>
      </c>
      <c r="O21" s="7"/>
    </row>
    <row r="22" spans="1:15" ht="17.100000000000001" customHeight="1" x14ac:dyDescent="0.2">
      <c r="A22" s="1"/>
      <c r="B22" s="5"/>
      <c r="C22" s="14">
        <v>13</v>
      </c>
      <c r="D22" s="15"/>
      <c r="E22" s="16">
        <f t="shared" si="5"/>
        <v>0</v>
      </c>
      <c r="F22" s="15"/>
      <c r="G22" s="16">
        <f t="shared" si="0"/>
        <v>0</v>
      </c>
      <c r="H22" s="15"/>
      <c r="I22" s="16">
        <f t="shared" si="1"/>
        <v>0</v>
      </c>
      <c r="J22" s="15">
        <v>18</v>
      </c>
      <c r="K22" s="16">
        <f t="shared" si="2"/>
        <v>204</v>
      </c>
      <c r="L22" s="15">
        <f t="shared" si="6"/>
        <v>14400</v>
      </c>
      <c r="M22" s="17">
        <f t="shared" si="3"/>
        <v>171200</v>
      </c>
      <c r="N22" s="18">
        <f t="shared" si="4"/>
        <v>839.21568627450984</v>
      </c>
      <c r="O22" s="7"/>
    </row>
    <row r="23" spans="1:15" ht="17.100000000000001" customHeight="1" x14ac:dyDescent="0.2">
      <c r="A23" s="1"/>
      <c r="B23" s="5"/>
      <c r="C23" s="14">
        <v>14</v>
      </c>
      <c r="D23" s="15"/>
      <c r="E23" s="16">
        <f t="shared" si="5"/>
        <v>0</v>
      </c>
      <c r="F23" s="15"/>
      <c r="G23" s="16">
        <f t="shared" si="0"/>
        <v>0</v>
      </c>
      <c r="H23" s="15"/>
      <c r="I23" s="16">
        <f t="shared" si="1"/>
        <v>0</v>
      </c>
      <c r="J23" s="15">
        <v>11</v>
      </c>
      <c r="K23" s="16">
        <f t="shared" si="2"/>
        <v>215</v>
      </c>
      <c r="L23" s="15">
        <f t="shared" si="6"/>
        <v>8800</v>
      </c>
      <c r="M23" s="17">
        <f t="shared" si="3"/>
        <v>180000</v>
      </c>
      <c r="N23" s="18">
        <f t="shared" si="4"/>
        <v>837.20930232558135</v>
      </c>
      <c r="O23" s="7"/>
    </row>
    <row r="24" spans="1:15" ht="17.100000000000001" customHeight="1" x14ac:dyDescent="0.2">
      <c r="A24" s="1"/>
      <c r="B24" s="5"/>
      <c r="C24" s="14">
        <v>15</v>
      </c>
      <c r="D24" s="15"/>
      <c r="E24" s="16">
        <f t="shared" si="5"/>
        <v>0</v>
      </c>
      <c r="F24" s="15"/>
      <c r="G24" s="16">
        <f t="shared" si="0"/>
        <v>0</v>
      </c>
      <c r="H24" s="15"/>
      <c r="I24" s="16">
        <f t="shared" si="1"/>
        <v>0</v>
      </c>
      <c r="J24" s="15">
        <v>11</v>
      </c>
      <c r="K24" s="16">
        <f t="shared" si="2"/>
        <v>226</v>
      </c>
      <c r="L24" s="15">
        <f t="shared" si="6"/>
        <v>8800</v>
      </c>
      <c r="M24" s="17">
        <f t="shared" si="3"/>
        <v>188800</v>
      </c>
      <c r="N24" s="18">
        <f t="shared" si="4"/>
        <v>835.39823008849555</v>
      </c>
      <c r="O24" s="7"/>
    </row>
    <row r="25" spans="1:15" ht="17.100000000000001" customHeight="1" x14ac:dyDescent="0.2">
      <c r="A25" s="1"/>
      <c r="B25" s="5"/>
      <c r="C25" s="14">
        <v>16</v>
      </c>
      <c r="D25" s="15"/>
      <c r="E25" s="16">
        <f t="shared" si="5"/>
        <v>0</v>
      </c>
      <c r="F25" s="15"/>
      <c r="G25" s="16">
        <f t="shared" si="0"/>
        <v>0</v>
      </c>
      <c r="H25" s="15"/>
      <c r="I25" s="16">
        <f t="shared" si="1"/>
        <v>0</v>
      </c>
      <c r="J25" s="15">
        <v>29</v>
      </c>
      <c r="K25" s="16">
        <f t="shared" si="2"/>
        <v>255</v>
      </c>
      <c r="L25" s="15">
        <f t="shared" si="6"/>
        <v>23200</v>
      </c>
      <c r="M25" s="17">
        <f t="shared" si="3"/>
        <v>212000</v>
      </c>
      <c r="N25" s="18">
        <f t="shared" si="4"/>
        <v>831.37254901960785</v>
      </c>
      <c r="O25" s="7"/>
    </row>
    <row r="26" spans="1:15" ht="17.100000000000001" customHeight="1" x14ac:dyDescent="0.2">
      <c r="A26" s="1"/>
      <c r="B26" s="5"/>
      <c r="C26" s="14">
        <v>17</v>
      </c>
      <c r="D26" s="15"/>
      <c r="E26" s="16">
        <f t="shared" si="5"/>
        <v>0</v>
      </c>
      <c r="F26" s="15"/>
      <c r="G26" s="16">
        <f t="shared" si="0"/>
        <v>0</v>
      </c>
      <c r="H26" s="15"/>
      <c r="I26" s="16">
        <f t="shared" si="1"/>
        <v>0</v>
      </c>
      <c r="J26" s="15">
        <v>13</v>
      </c>
      <c r="K26" s="16">
        <f t="shared" si="2"/>
        <v>268</v>
      </c>
      <c r="L26" s="15">
        <f t="shared" si="6"/>
        <v>10400</v>
      </c>
      <c r="M26" s="17">
        <f t="shared" si="3"/>
        <v>222400</v>
      </c>
      <c r="N26" s="18">
        <f t="shared" si="4"/>
        <v>829.85074626865674</v>
      </c>
      <c r="O26" s="7"/>
    </row>
    <row r="27" spans="1:15" ht="17.100000000000001" customHeight="1" x14ac:dyDescent="0.2">
      <c r="A27" s="1"/>
      <c r="B27" s="5"/>
      <c r="C27" s="14">
        <v>18</v>
      </c>
      <c r="D27" s="15"/>
      <c r="E27" s="16">
        <f t="shared" si="5"/>
        <v>0</v>
      </c>
      <c r="F27" s="15"/>
      <c r="G27" s="16">
        <f t="shared" si="0"/>
        <v>0</v>
      </c>
      <c r="H27" s="15"/>
      <c r="I27" s="16">
        <f t="shared" si="1"/>
        <v>0</v>
      </c>
      <c r="J27" s="15">
        <v>12</v>
      </c>
      <c r="K27" s="16">
        <f t="shared" si="2"/>
        <v>280</v>
      </c>
      <c r="L27" s="15">
        <f t="shared" si="6"/>
        <v>9600</v>
      </c>
      <c r="M27" s="17">
        <f t="shared" si="3"/>
        <v>232000</v>
      </c>
      <c r="N27" s="18">
        <f t="shared" si="4"/>
        <v>828.57142857142856</v>
      </c>
      <c r="O27" s="7"/>
    </row>
    <row r="28" spans="1:15" ht="17.100000000000001" customHeight="1" x14ac:dyDescent="0.2">
      <c r="A28" s="1"/>
      <c r="B28" s="5"/>
      <c r="C28" s="14">
        <v>19</v>
      </c>
      <c r="D28" s="15"/>
      <c r="E28" s="16">
        <f t="shared" si="5"/>
        <v>0</v>
      </c>
      <c r="F28" s="15"/>
      <c r="G28" s="16">
        <f t="shared" si="0"/>
        <v>0</v>
      </c>
      <c r="H28" s="15"/>
      <c r="I28" s="16">
        <f t="shared" si="1"/>
        <v>0</v>
      </c>
      <c r="J28" s="15">
        <v>14</v>
      </c>
      <c r="K28" s="16">
        <f t="shared" si="2"/>
        <v>294</v>
      </c>
      <c r="L28" s="15">
        <f t="shared" si="6"/>
        <v>11200</v>
      </c>
      <c r="M28" s="17">
        <f t="shared" si="3"/>
        <v>243200</v>
      </c>
      <c r="N28" s="18">
        <f t="shared" si="4"/>
        <v>827.21088435374145</v>
      </c>
      <c r="O28" s="7"/>
    </row>
    <row r="29" spans="1:15" ht="17.100000000000001" customHeight="1" x14ac:dyDescent="0.2">
      <c r="A29" s="1"/>
      <c r="B29" s="5"/>
      <c r="C29" s="14">
        <v>20</v>
      </c>
      <c r="D29" s="15"/>
      <c r="E29" s="16">
        <f t="shared" si="5"/>
        <v>0</v>
      </c>
      <c r="F29" s="15"/>
      <c r="G29" s="16">
        <f t="shared" si="0"/>
        <v>0</v>
      </c>
      <c r="H29" s="15"/>
      <c r="I29" s="16">
        <f t="shared" si="1"/>
        <v>0</v>
      </c>
      <c r="J29" s="15">
        <v>27</v>
      </c>
      <c r="K29" s="16">
        <f t="shared" si="2"/>
        <v>321</v>
      </c>
      <c r="L29" s="15">
        <f t="shared" si="6"/>
        <v>21600</v>
      </c>
      <c r="M29" s="17">
        <f t="shared" si="3"/>
        <v>264800</v>
      </c>
      <c r="N29" s="18">
        <f t="shared" si="4"/>
        <v>824.92211838006233</v>
      </c>
      <c r="O29" s="7"/>
    </row>
    <row r="30" spans="1:15" ht="17.100000000000001" customHeight="1" x14ac:dyDescent="0.2">
      <c r="A30" s="1"/>
      <c r="B30" s="5"/>
      <c r="C30" s="14">
        <v>21</v>
      </c>
      <c r="D30" s="15"/>
      <c r="E30" s="16">
        <f t="shared" si="5"/>
        <v>0</v>
      </c>
      <c r="F30" s="15"/>
      <c r="G30" s="16">
        <f t="shared" si="0"/>
        <v>0</v>
      </c>
      <c r="H30" s="15"/>
      <c r="I30" s="16">
        <f t="shared" si="1"/>
        <v>0</v>
      </c>
      <c r="J30" s="15">
        <v>17</v>
      </c>
      <c r="K30" s="16">
        <f t="shared" si="2"/>
        <v>338</v>
      </c>
      <c r="L30" s="15">
        <f t="shared" si="6"/>
        <v>13600</v>
      </c>
      <c r="M30" s="17">
        <f t="shared" si="3"/>
        <v>278400</v>
      </c>
      <c r="N30" s="18">
        <f t="shared" si="4"/>
        <v>823.66863905325442</v>
      </c>
      <c r="O30" s="7"/>
    </row>
    <row r="31" spans="1:15" ht="17.100000000000001" customHeight="1" x14ac:dyDescent="0.2">
      <c r="A31" s="1"/>
      <c r="B31" s="5"/>
      <c r="C31" s="14">
        <v>22</v>
      </c>
      <c r="D31" s="15"/>
      <c r="E31" s="16">
        <f t="shared" si="5"/>
        <v>0</v>
      </c>
      <c r="F31" s="15"/>
      <c r="G31" s="16">
        <f t="shared" si="0"/>
        <v>0</v>
      </c>
      <c r="H31" s="15"/>
      <c r="I31" s="16">
        <f t="shared" si="1"/>
        <v>0</v>
      </c>
      <c r="J31" s="15">
        <v>18</v>
      </c>
      <c r="K31" s="16">
        <f t="shared" si="2"/>
        <v>356</v>
      </c>
      <c r="L31" s="15">
        <f t="shared" si="6"/>
        <v>14400</v>
      </c>
      <c r="M31" s="17">
        <f t="shared" si="3"/>
        <v>292800</v>
      </c>
      <c r="N31" s="18">
        <f t="shared" si="4"/>
        <v>822.47191011235952</v>
      </c>
      <c r="O31" s="7"/>
    </row>
    <row r="32" spans="1:15" ht="17.100000000000001" customHeight="1" x14ac:dyDescent="0.2">
      <c r="A32" s="1"/>
      <c r="B32" s="5"/>
      <c r="C32" s="14">
        <v>23</v>
      </c>
      <c r="D32" s="15"/>
      <c r="E32" s="16">
        <f t="shared" si="5"/>
        <v>0</v>
      </c>
      <c r="F32" s="15"/>
      <c r="G32" s="16">
        <f t="shared" si="0"/>
        <v>0</v>
      </c>
      <c r="H32" s="15"/>
      <c r="I32" s="16">
        <f t="shared" si="1"/>
        <v>0</v>
      </c>
      <c r="J32" s="15">
        <v>12</v>
      </c>
      <c r="K32" s="16">
        <f t="shared" si="2"/>
        <v>368</v>
      </c>
      <c r="L32" s="15">
        <f t="shared" si="6"/>
        <v>9600</v>
      </c>
      <c r="M32" s="17">
        <f t="shared" si="3"/>
        <v>302400</v>
      </c>
      <c r="N32" s="18">
        <f t="shared" si="4"/>
        <v>821.73913043478262</v>
      </c>
      <c r="O32" s="7"/>
    </row>
    <row r="33" spans="1:15" ht="17.100000000000001" customHeight="1" x14ac:dyDescent="0.2">
      <c r="A33" s="1"/>
      <c r="B33" s="5"/>
      <c r="C33" s="14">
        <v>24</v>
      </c>
      <c r="D33" s="15"/>
      <c r="E33" s="16">
        <f t="shared" si="5"/>
        <v>0</v>
      </c>
      <c r="F33" s="15"/>
      <c r="G33" s="16">
        <f t="shared" si="0"/>
        <v>0</v>
      </c>
      <c r="H33" s="15"/>
      <c r="I33" s="16">
        <f t="shared" si="1"/>
        <v>0</v>
      </c>
      <c r="J33" s="15">
        <v>1</v>
      </c>
      <c r="K33" s="16">
        <f t="shared" si="2"/>
        <v>369</v>
      </c>
      <c r="L33" s="15">
        <f t="shared" si="6"/>
        <v>800</v>
      </c>
      <c r="M33" s="17">
        <f t="shared" si="3"/>
        <v>303200</v>
      </c>
      <c r="N33" s="18">
        <f t="shared" si="4"/>
        <v>821.68021680216805</v>
      </c>
      <c r="O33" s="7"/>
    </row>
    <row r="34" spans="1:15" ht="17.100000000000001" customHeight="1" x14ac:dyDescent="0.2">
      <c r="A34" s="1"/>
      <c r="B34" s="5"/>
      <c r="C34" s="14">
        <v>25</v>
      </c>
      <c r="D34" s="15"/>
      <c r="E34" s="16">
        <f t="shared" si="5"/>
        <v>0</v>
      </c>
      <c r="F34" s="15"/>
      <c r="G34" s="16">
        <f t="shared" si="0"/>
        <v>0</v>
      </c>
      <c r="H34" s="15"/>
      <c r="I34" s="16">
        <f t="shared" si="1"/>
        <v>0</v>
      </c>
      <c r="J34" s="15">
        <v>23</v>
      </c>
      <c r="K34" s="16">
        <f t="shared" si="2"/>
        <v>392</v>
      </c>
      <c r="L34" s="15">
        <f t="shared" si="6"/>
        <v>18400</v>
      </c>
      <c r="M34" s="17">
        <f t="shared" si="3"/>
        <v>321600</v>
      </c>
      <c r="N34" s="18">
        <f t="shared" si="4"/>
        <v>820.40816326530614</v>
      </c>
      <c r="O34" s="7"/>
    </row>
    <row r="35" spans="1:15" ht="17.100000000000001" customHeight="1" x14ac:dyDescent="0.2">
      <c r="A35" s="1"/>
      <c r="B35" s="5"/>
      <c r="C35" s="14">
        <v>26</v>
      </c>
      <c r="D35" s="15"/>
      <c r="E35" s="16">
        <f t="shared" si="5"/>
        <v>0</v>
      </c>
      <c r="F35" s="15"/>
      <c r="G35" s="16">
        <f t="shared" si="0"/>
        <v>0</v>
      </c>
      <c r="H35" s="15"/>
      <c r="I35" s="16">
        <f t="shared" si="1"/>
        <v>0</v>
      </c>
      <c r="J35" s="15">
        <v>15</v>
      </c>
      <c r="K35" s="16">
        <f t="shared" si="2"/>
        <v>407</v>
      </c>
      <c r="L35" s="15">
        <f t="shared" si="6"/>
        <v>12000</v>
      </c>
      <c r="M35" s="17">
        <f t="shared" si="3"/>
        <v>333600</v>
      </c>
      <c r="N35" s="18">
        <f t="shared" si="4"/>
        <v>819.65601965601968</v>
      </c>
      <c r="O35" s="7"/>
    </row>
    <row r="36" spans="1:15" ht="17.100000000000001" customHeight="1" x14ac:dyDescent="0.2">
      <c r="A36" s="1"/>
      <c r="B36" s="5"/>
      <c r="C36" s="14">
        <v>27</v>
      </c>
      <c r="D36" s="15"/>
      <c r="E36" s="16">
        <f t="shared" si="5"/>
        <v>0</v>
      </c>
      <c r="F36" s="15"/>
      <c r="G36" s="16">
        <f t="shared" si="0"/>
        <v>0</v>
      </c>
      <c r="H36" s="15"/>
      <c r="I36" s="16">
        <f t="shared" si="1"/>
        <v>0</v>
      </c>
      <c r="J36" s="15">
        <v>19</v>
      </c>
      <c r="K36" s="16">
        <f t="shared" si="2"/>
        <v>426</v>
      </c>
      <c r="L36" s="15">
        <f t="shared" si="6"/>
        <v>15200</v>
      </c>
      <c r="M36" s="17">
        <f t="shared" si="3"/>
        <v>348800</v>
      </c>
      <c r="N36" s="18">
        <f t="shared" si="4"/>
        <v>818.77934272300467</v>
      </c>
      <c r="O36" s="7"/>
    </row>
    <row r="37" spans="1:15" ht="17.100000000000001" customHeight="1" x14ac:dyDescent="0.2">
      <c r="A37" s="1"/>
      <c r="B37" s="5"/>
      <c r="C37" s="14">
        <v>28</v>
      </c>
      <c r="D37" s="15"/>
      <c r="E37" s="16">
        <f t="shared" si="5"/>
        <v>0</v>
      </c>
      <c r="F37" s="15"/>
      <c r="G37" s="16">
        <f t="shared" si="0"/>
        <v>0</v>
      </c>
      <c r="H37" s="15"/>
      <c r="I37" s="16">
        <f t="shared" si="1"/>
        <v>0</v>
      </c>
      <c r="J37" s="15">
        <v>29</v>
      </c>
      <c r="K37" s="16">
        <f t="shared" si="2"/>
        <v>455</v>
      </c>
      <c r="L37" s="15">
        <f t="shared" si="6"/>
        <v>23200</v>
      </c>
      <c r="M37" s="17">
        <f t="shared" si="3"/>
        <v>372000</v>
      </c>
      <c r="N37" s="18">
        <f t="shared" si="4"/>
        <v>817.58241758241763</v>
      </c>
      <c r="O37" s="7"/>
    </row>
    <row r="38" spans="1:15" ht="17.100000000000001" customHeight="1" x14ac:dyDescent="0.2">
      <c r="A38" s="1"/>
      <c r="B38" s="5"/>
      <c r="C38" s="14">
        <v>29</v>
      </c>
      <c r="D38" s="15"/>
      <c r="E38" s="16">
        <f t="shared" si="5"/>
        <v>0</v>
      </c>
      <c r="F38" s="15"/>
      <c r="G38" s="16">
        <f t="shared" si="0"/>
        <v>0</v>
      </c>
      <c r="H38" s="15"/>
      <c r="I38" s="16">
        <f t="shared" si="1"/>
        <v>0</v>
      </c>
      <c r="J38" s="15">
        <v>23</v>
      </c>
      <c r="K38" s="16">
        <f t="shared" si="2"/>
        <v>478</v>
      </c>
      <c r="L38" s="15">
        <f t="shared" si="6"/>
        <v>18400</v>
      </c>
      <c r="M38" s="17">
        <f t="shared" si="3"/>
        <v>390400</v>
      </c>
      <c r="N38" s="18">
        <f t="shared" si="4"/>
        <v>816.73640167364022</v>
      </c>
      <c r="O38" s="7"/>
    </row>
    <row r="39" spans="1:15" ht="17.100000000000001" customHeight="1" x14ac:dyDescent="0.2">
      <c r="A39" s="1"/>
      <c r="B39" s="5"/>
      <c r="C39" s="14">
        <v>30</v>
      </c>
      <c r="D39" s="15"/>
      <c r="E39" s="16">
        <f t="shared" si="5"/>
        <v>0</v>
      </c>
      <c r="F39" s="15"/>
      <c r="G39" s="16">
        <f t="shared" si="0"/>
        <v>0</v>
      </c>
      <c r="H39" s="15"/>
      <c r="I39" s="16">
        <f t="shared" si="1"/>
        <v>0</v>
      </c>
      <c r="J39" s="15">
        <v>21</v>
      </c>
      <c r="K39" s="16">
        <f t="shared" si="2"/>
        <v>499</v>
      </c>
      <c r="L39" s="15">
        <f t="shared" si="6"/>
        <v>16800</v>
      </c>
      <c r="M39" s="17">
        <f t="shared" si="3"/>
        <v>407200</v>
      </c>
      <c r="N39" s="18">
        <f t="shared" si="4"/>
        <v>816.03206412825648</v>
      </c>
      <c r="O39" s="7"/>
    </row>
    <row r="40" spans="1:15" ht="17.100000000000001" customHeight="1" thickBot="1" x14ac:dyDescent="0.25">
      <c r="A40" s="1"/>
      <c r="B40" s="5"/>
      <c r="C40" s="19">
        <v>31</v>
      </c>
      <c r="D40" s="20"/>
      <c r="E40" s="21">
        <f t="shared" si="5"/>
        <v>0</v>
      </c>
      <c r="F40" s="20"/>
      <c r="G40" s="21">
        <f t="shared" si="0"/>
        <v>0</v>
      </c>
      <c r="H40" s="20"/>
      <c r="I40" s="21">
        <f t="shared" si="1"/>
        <v>0</v>
      </c>
      <c r="J40" s="20">
        <v>9</v>
      </c>
      <c r="K40" s="21">
        <f t="shared" si="2"/>
        <v>508</v>
      </c>
      <c r="L40" s="20">
        <f t="shared" si="6"/>
        <v>7200</v>
      </c>
      <c r="M40" s="22">
        <f t="shared" si="3"/>
        <v>414400</v>
      </c>
      <c r="N40" s="23">
        <f t="shared" si="4"/>
        <v>815.74803149606294</v>
      </c>
      <c r="O40" s="7"/>
    </row>
    <row r="41" spans="1:15" ht="12.75" customHeight="1" x14ac:dyDescent="0.25">
      <c r="A41" s="1"/>
      <c r="B41" s="5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7"/>
    </row>
    <row r="42" spans="1:15" ht="4.5" customHeight="1" x14ac:dyDescent="0.25">
      <c r="A42" s="1"/>
      <c r="B42" s="5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7"/>
    </row>
    <row r="43" spans="1:15" ht="21" customHeight="1" x14ac:dyDescent="0.25">
      <c r="A43" s="8" t="s">
        <v>12</v>
      </c>
      <c r="B43" s="24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7"/>
    </row>
    <row r="44" spans="1:15" ht="21" customHeight="1" x14ac:dyDescent="0.25">
      <c r="A44" s="1"/>
      <c r="B44" s="5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7"/>
    </row>
    <row r="45" spans="1:15" ht="21" customHeight="1" x14ac:dyDescent="0.25">
      <c r="A45" s="1"/>
      <c r="B45" s="5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7"/>
    </row>
    <row r="46" spans="1:15" ht="21" customHeight="1" x14ac:dyDescent="0.25">
      <c r="A46" s="1"/>
      <c r="B46" s="5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7"/>
    </row>
    <row r="47" spans="1:15" ht="21" customHeight="1" x14ac:dyDescent="0.25">
      <c r="A47" s="1"/>
      <c r="B47" s="5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7"/>
    </row>
    <row r="48" spans="1:15" ht="21" customHeight="1" x14ac:dyDescent="0.25">
      <c r="A48" s="1"/>
      <c r="B48" s="5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7"/>
    </row>
    <row r="49" spans="1:15" ht="21" customHeight="1" x14ac:dyDescent="0.25">
      <c r="A49" s="1"/>
      <c r="B49" s="5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7"/>
    </row>
    <row r="50" spans="1:15" ht="21" customHeight="1" x14ac:dyDescent="0.25">
      <c r="A50" s="1"/>
      <c r="B50" s="5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7"/>
    </row>
    <row r="51" spans="1:15" ht="21" customHeight="1" x14ac:dyDescent="0.25">
      <c r="A51" s="1"/>
      <c r="B51" s="5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7"/>
    </row>
    <row r="52" spans="1:15" ht="21" customHeight="1" x14ac:dyDescent="0.25">
      <c r="A52" s="1"/>
      <c r="B52" s="5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7"/>
    </row>
    <row r="53" spans="1:15" ht="21" customHeight="1" x14ac:dyDescent="0.25">
      <c r="A53" s="1"/>
      <c r="B53" s="5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7"/>
    </row>
    <row r="54" spans="1:15" ht="21" customHeight="1" x14ac:dyDescent="0.25">
      <c r="A54" s="1"/>
      <c r="B54" s="5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7"/>
    </row>
    <row r="55" spans="1:15" ht="21" customHeight="1" x14ac:dyDescent="0.25">
      <c r="A55" s="1"/>
      <c r="B55" s="5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7"/>
    </row>
    <row r="56" spans="1:15" ht="21" customHeight="1" x14ac:dyDescent="0.25">
      <c r="A56" s="1"/>
      <c r="B56" s="5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7"/>
    </row>
    <row r="57" spans="1:15" ht="21" customHeight="1" x14ac:dyDescent="0.25">
      <c r="A57" s="1"/>
      <c r="B57" s="5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7"/>
    </row>
    <row r="58" spans="1:15" ht="21" customHeight="1" x14ac:dyDescent="0.25">
      <c r="A58" s="1"/>
      <c r="B58" s="5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7"/>
    </row>
    <row r="59" spans="1:15" ht="21" customHeight="1" x14ac:dyDescent="0.25">
      <c r="A59" s="1"/>
      <c r="B59" s="5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7"/>
    </row>
    <row r="60" spans="1:15" ht="21" customHeight="1" x14ac:dyDescent="0.25">
      <c r="A60" s="1"/>
      <c r="B60" s="5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7"/>
    </row>
    <row r="61" spans="1:15" ht="21" customHeight="1" x14ac:dyDescent="0.25">
      <c r="A61" s="1"/>
      <c r="B61" s="5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7"/>
    </row>
    <row r="62" spans="1:15" ht="21" customHeight="1" x14ac:dyDescent="0.25">
      <c r="A62" s="1"/>
      <c r="B62" s="5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7"/>
    </row>
    <row r="63" spans="1:15" ht="21" customHeight="1" x14ac:dyDescent="0.25">
      <c r="A63" s="1"/>
      <c r="B63" s="5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7"/>
    </row>
    <row r="64" spans="1:15" ht="21" customHeight="1" x14ac:dyDescent="0.25">
      <c r="A64" s="1"/>
      <c r="B64" s="5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7"/>
    </row>
    <row r="65" spans="1:15" ht="21" customHeight="1" x14ac:dyDescent="0.25">
      <c r="A65" s="1"/>
      <c r="B65" s="5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7"/>
    </row>
    <row r="66" spans="1:15" ht="21" customHeight="1" x14ac:dyDescent="0.25">
      <c r="A66" s="1"/>
      <c r="B66" s="5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7"/>
    </row>
    <row r="67" spans="1:15" ht="21" customHeight="1" x14ac:dyDescent="0.25">
      <c r="A67" s="1"/>
      <c r="B67" s="5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7"/>
    </row>
    <row r="68" spans="1:15" ht="21" customHeight="1" x14ac:dyDescent="0.25">
      <c r="A68" s="1"/>
      <c r="B68" s="5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7"/>
    </row>
    <row r="69" spans="1:15" ht="21" customHeight="1" x14ac:dyDescent="0.25">
      <c r="A69" s="1"/>
      <c r="B69" s="5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7"/>
    </row>
    <row r="70" spans="1:15" ht="21" customHeight="1" x14ac:dyDescent="0.25">
      <c r="A70" s="1"/>
      <c r="B70" s="5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7"/>
    </row>
    <row r="71" spans="1:15" ht="21" customHeight="1" x14ac:dyDescent="0.25">
      <c r="A71" s="1"/>
      <c r="B71" s="5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7"/>
    </row>
    <row r="72" spans="1:15" ht="21" customHeight="1" x14ac:dyDescent="0.25">
      <c r="A72" s="1"/>
      <c r="B72" s="5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7"/>
    </row>
    <row r="73" spans="1:15" ht="21" customHeight="1" x14ac:dyDescent="0.25">
      <c r="A73" s="1"/>
      <c r="B73" s="5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7"/>
    </row>
    <row r="74" spans="1:15" ht="21" customHeight="1" x14ac:dyDescent="0.25">
      <c r="A74" s="1"/>
      <c r="B74" s="5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7"/>
    </row>
    <row r="75" spans="1:15" ht="21" customHeight="1" x14ac:dyDescent="0.25">
      <c r="A75" s="1"/>
      <c r="B75" s="5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7"/>
    </row>
    <row r="76" spans="1:15" ht="21" customHeight="1" x14ac:dyDescent="0.25">
      <c r="A76" s="1"/>
      <c r="B76" s="5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7"/>
    </row>
    <row r="77" spans="1:15" ht="21" customHeight="1" x14ac:dyDescent="0.25">
      <c r="A77" s="1"/>
      <c r="B77" s="5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7"/>
    </row>
    <row r="78" spans="1:15" ht="21" customHeight="1" x14ac:dyDescent="0.25">
      <c r="A78" s="1"/>
      <c r="B78" s="5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7"/>
    </row>
    <row r="79" spans="1:15" ht="21" customHeight="1" x14ac:dyDescent="0.25">
      <c r="A79" s="1"/>
      <c r="B79" s="5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7"/>
    </row>
    <row r="80" spans="1:15" ht="21" customHeight="1" x14ac:dyDescent="0.25">
      <c r="A80" s="1"/>
      <c r="B80" s="5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7"/>
    </row>
    <row r="81" spans="1:15" ht="21" customHeight="1" x14ac:dyDescent="0.25">
      <c r="A81" s="1"/>
      <c r="B81" s="5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7"/>
    </row>
    <row r="82" spans="1:15" ht="21" customHeight="1" thickBot="1" x14ac:dyDescent="0.3">
      <c r="A82" s="1"/>
      <c r="B82" s="25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7"/>
    </row>
    <row r="83" spans="1:15" ht="21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</sheetData>
  <mergeCells count="13">
    <mergeCell ref="L8:M8"/>
    <mergeCell ref="F3:K3"/>
    <mergeCell ref="L3:N3"/>
    <mergeCell ref="C5:N5"/>
    <mergeCell ref="C6:E6"/>
    <mergeCell ref="J6:K6"/>
    <mergeCell ref="C7:I7"/>
    <mergeCell ref="J7:N7"/>
    <mergeCell ref="C8:C9"/>
    <mergeCell ref="D8:E8"/>
    <mergeCell ref="F8:G8"/>
    <mergeCell ref="H8:I8"/>
    <mergeCell ref="J8:K8"/>
  </mergeCells>
  <dataValidations count="2">
    <dataValidation allowBlank="1" showInputMessage="1" showErrorMessage="1" prompt="Ingrese nombre de la empresa" sqref="C7:I7" xr:uid="{00000000-0002-0000-0100-000000000000}"/>
    <dataValidation type="list" allowBlank="1" showInputMessage="1" showErrorMessage="1" prompt="Elegir mes" sqref="J7:N7" xr:uid="{00000000-0002-0000-0100-000001000000}">
      <formula1>"Enero,Febrero,Marzo,Abril,Mayo,Junio,Julio,Agosto,Septiembre,Octubre,Noviembre,Diciembre"</formula1>
    </dataValidation>
  </dataValidations>
  <pageMargins left="0.70866141732283472" right="0.70866141732283472" top="0.74803149606299213" bottom="0.74803149606299213" header="0.31496062992125984" footer="0.31496062992125984"/>
  <pageSetup paperSize="9" scale="50" orientation="portrait" horizontalDpi="300" verticalDpi="300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83"/>
  <sheetViews>
    <sheetView workbookViewId="0">
      <selection activeCell="C7" sqref="C7:I7"/>
    </sheetView>
  </sheetViews>
  <sheetFormatPr baseColWidth="10" defaultRowHeight="21" customHeight="1" zeroHeight="1" x14ac:dyDescent="0.25"/>
  <cols>
    <col min="1" max="1" width="5.140625" style="28" customWidth="1"/>
    <col min="2" max="2" width="5.7109375" style="28" customWidth="1"/>
    <col min="3" max="3" width="5.28515625" style="28" customWidth="1"/>
    <col min="4" max="11" width="7.28515625" style="28" customWidth="1"/>
    <col min="12" max="12" width="12.7109375" style="28" customWidth="1"/>
    <col min="13" max="13" width="14.42578125" style="28" customWidth="1"/>
    <col min="14" max="14" width="11.5703125" style="28" customWidth="1"/>
    <col min="15" max="15" width="5.7109375" style="28" customWidth="1"/>
    <col min="16" max="16384" width="11.42578125" style="1"/>
  </cols>
  <sheetData>
    <row r="1" spans="1:15" ht="12" customHeight="1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5" customHeight="1" x14ac:dyDescent="0.25">
      <c r="A2" s="1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/>
    </row>
    <row r="3" spans="1:15" ht="16.5" customHeight="1" x14ac:dyDescent="0.25">
      <c r="A3" s="1"/>
      <c r="B3" s="5"/>
      <c r="C3" s="6"/>
      <c r="D3" s="6"/>
      <c r="E3" s="6"/>
      <c r="F3" s="32" t="s">
        <v>0</v>
      </c>
      <c r="G3" s="32"/>
      <c r="H3" s="32"/>
      <c r="I3" s="32"/>
      <c r="J3" s="32"/>
      <c r="K3" s="32"/>
      <c r="L3" s="33">
        <f ca="1">+TODAY()</f>
        <v>45932</v>
      </c>
      <c r="M3" s="33"/>
      <c r="N3" s="33"/>
      <c r="O3" s="7"/>
    </row>
    <row r="4" spans="1:15" ht="12" customHeight="1" thickBot="1" x14ac:dyDescent="0.3">
      <c r="A4" s="1"/>
      <c r="B4" s="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</row>
    <row r="5" spans="1:15" ht="26.25" customHeight="1" thickBot="1" x14ac:dyDescent="0.3">
      <c r="A5" s="8" t="s">
        <v>1</v>
      </c>
      <c r="B5" s="5"/>
      <c r="C5" s="34" t="s">
        <v>2</v>
      </c>
      <c r="D5" s="35"/>
      <c r="E5" s="35"/>
      <c r="F5" s="35"/>
      <c r="G5" s="35"/>
      <c r="H5" s="35"/>
      <c r="I5" s="35"/>
      <c r="J5" s="35"/>
      <c r="K5" s="35"/>
      <c r="L5" s="35"/>
      <c r="M5" s="35"/>
      <c r="N5" s="36"/>
      <c r="O5" s="7"/>
    </row>
    <row r="6" spans="1:15" ht="9.75" customHeight="1" x14ac:dyDescent="0.25">
      <c r="A6" s="1"/>
      <c r="B6" s="5"/>
      <c r="C6" s="37" t="s">
        <v>13</v>
      </c>
      <c r="D6" s="38"/>
      <c r="E6" s="38"/>
      <c r="F6" s="9"/>
      <c r="G6" s="9"/>
      <c r="H6" s="9"/>
      <c r="I6" s="10"/>
      <c r="J6" s="38" t="s">
        <v>14</v>
      </c>
      <c r="K6" s="38"/>
      <c r="L6" s="9"/>
      <c r="M6" s="9"/>
      <c r="N6" s="10"/>
      <c r="O6" s="7"/>
    </row>
    <row r="7" spans="1:15" ht="23.25" customHeight="1" thickBot="1" x14ac:dyDescent="0.3">
      <c r="A7" s="1"/>
      <c r="B7" s="5"/>
      <c r="C7" s="39"/>
      <c r="D7" s="40"/>
      <c r="E7" s="40"/>
      <c r="F7" s="40"/>
      <c r="G7" s="40"/>
      <c r="H7" s="40"/>
      <c r="I7" s="41"/>
      <c r="J7" s="40" t="s">
        <v>17</v>
      </c>
      <c r="K7" s="40"/>
      <c r="L7" s="40"/>
      <c r="M7" s="40"/>
      <c r="N7" s="41"/>
      <c r="O7" s="7"/>
    </row>
    <row r="8" spans="1:15" ht="15.75" customHeight="1" x14ac:dyDescent="0.25">
      <c r="A8" s="1"/>
      <c r="B8" s="5"/>
      <c r="C8" s="29" t="s">
        <v>4</v>
      </c>
      <c r="D8" s="31" t="s">
        <v>5</v>
      </c>
      <c r="E8" s="31"/>
      <c r="F8" s="31" t="s">
        <v>6</v>
      </c>
      <c r="G8" s="31"/>
      <c r="H8" s="31" t="s">
        <v>7</v>
      </c>
      <c r="I8" s="31"/>
      <c r="J8" s="31" t="s">
        <v>8</v>
      </c>
      <c r="K8" s="31"/>
      <c r="L8" s="31" t="s">
        <v>9</v>
      </c>
      <c r="M8" s="31"/>
      <c r="N8" s="11" t="s">
        <v>10</v>
      </c>
      <c r="O8" s="7"/>
    </row>
    <row r="9" spans="1:15" ht="15.75" customHeight="1" x14ac:dyDescent="0.25">
      <c r="A9" s="1"/>
      <c r="B9" s="5"/>
      <c r="C9" s="30"/>
      <c r="D9" s="12" t="s">
        <v>4</v>
      </c>
      <c r="E9" s="12" t="s">
        <v>11</v>
      </c>
      <c r="F9" s="12" t="s">
        <v>4</v>
      </c>
      <c r="G9" s="12" t="s">
        <v>11</v>
      </c>
      <c r="H9" s="12" t="s">
        <v>4</v>
      </c>
      <c r="I9" s="12" t="s">
        <v>11</v>
      </c>
      <c r="J9" s="12" t="s">
        <v>4</v>
      </c>
      <c r="K9" s="12" t="s">
        <v>11</v>
      </c>
      <c r="L9" s="12" t="s">
        <v>4</v>
      </c>
      <c r="M9" s="12" t="s">
        <v>11</v>
      </c>
      <c r="N9" s="13" t="s">
        <v>15</v>
      </c>
      <c r="O9" s="7"/>
    </row>
    <row r="10" spans="1:15" ht="17.100000000000001" customHeight="1" x14ac:dyDescent="0.2">
      <c r="A10" s="1"/>
      <c r="B10" s="5"/>
      <c r="C10" s="14">
        <v>1</v>
      </c>
      <c r="D10" s="15"/>
      <c r="E10" s="16">
        <f>+D10</f>
        <v>0</v>
      </c>
      <c r="F10" s="15"/>
      <c r="G10" s="16">
        <f>+F10</f>
        <v>0</v>
      </c>
      <c r="H10" s="15"/>
      <c r="I10" s="16">
        <f>+H10</f>
        <v>0</v>
      </c>
      <c r="J10" s="15">
        <v>5</v>
      </c>
      <c r="K10" s="16">
        <f>+J10</f>
        <v>5</v>
      </c>
      <c r="L10" s="15">
        <v>12000</v>
      </c>
      <c r="M10" s="17">
        <f>+L10</f>
        <v>12000</v>
      </c>
      <c r="N10" s="18">
        <f>+IF(K10=0,0,M10/K10)</f>
        <v>2400</v>
      </c>
      <c r="O10" s="7"/>
    </row>
    <row r="11" spans="1:15" ht="17.100000000000001" customHeight="1" x14ac:dyDescent="0.2">
      <c r="A11" s="1"/>
      <c r="B11" s="5"/>
      <c r="C11" s="14">
        <v>2</v>
      </c>
      <c r="D11" s="15"/>
      <c r="E11" s="16">
        <f>+IF(D11=0,0,D11+E10)</f>
        <v>0</v>
      </c>
      <c r="F11" s="15"/>
      <c r="G11" s="16">
        <f t="shared" ref="G11:G40" si="0">+IF(F11=0,0,F11+G10)</f>
        <v>0</v>
      </c>
      <c r="H11" s="15"/>
      <c r="I11" s="16">
        <f t="shared" ref="I11:I40" si="1">+IF(H11=0,0,H11+I10)</f>
        <v>0</v>
      </c>
      <c r="J11" s="15">
        <v>14</v>
      </c>
      <c r="K11" s="16">
        <f t="shared" ref="K11:K40" si="2">+IF(J11=0,0,J11+K10)</f>
        <v>19</v>
      </c>
      <c r="L11" s="15">
        <f>+J11*800</f>
        <v>11200</v>
      </c>
      <c r="M11" s="17">
        <f t="shared" ref="M11:M40" si="3">+IF(L11=0,0,L11+M10)</f>
        <v>23200</v>
      </c>
      <c r="N11" s="18">
        <f t="shared" ref="N11:N40" si="4">+IF(K11=0,0,M11/K11)</f>
        <v>1221.0526315789473</v>
      </c>
      <c r="O11" s="7"/>
    </row>
    <row r="12" spans="1:15" ht="17.100000000000001" customHeight="1" x14ac:dyDescent="0.2">
      <c r="A12" s="1"/>
      <c r="B12" s="5"/>
      <c r="C12" s="14">
        <v>3</v>
      </c>
      <c r="D12" s="15"/>
      <c r="E12" s="16">
        <f t="shared" ref="E12:E40" si="5">+IF(D12=0,0,D12+E11)</f>
        <v>0</v>
      </c>
      <c r="F12" s="15"/>
      <c r="G12" s="16">
        <f t="shared" si="0"/>
        <v>0</v>
      </c>
      <c r="H12" s="15"/>
      <c r="I12" s="16">
        <f t="shared" si="1"/>
        <v>0</v>
      </c>
      <c r="J12" s="15">
        <v>9</v>
      </c>
      <c r="K12" s="16">
        <f t="shared" si="2"/>
        <v>28</v>
      </c>
      <c r="L12" s="15">
        <f t="shared" ref="L12:L40" si="6">+J12*800</f>
        <v>7200</v>
      </c>
      <c r="M12" s="17">
        <f t="shared" si="3"/>
        <v>30400</v>
      </c>
      <c r="N12" s="18">
        <f t="shared" si="4"/>
        <v>1085.7142857142858</v>
      </c>
      <c r="O12" s="7"/>
    </row>
    <row r="13" spans="1:15" ht="17.100000000000001" customHeight="1" x14ac:dyDescent="0.2">
      <c r="A13" s="1"/>
      <c r="B13" s="5"/>
      <c r="C13" s="14">
        <v>4</v>
      </c>
      <c r="D13" s="15"/>
      <c r="E13" s="16">
        <f t="shared" si="5"/>
        <v>0</v>
      </c>
      <c r="F13" s="15"/>
      <c r="G13" s="16">
        <f t="shared" si="0"/>
        <v>0</v>
      </c>
      <c r="H13" s="15"/>
      <c r="I13" s="16">
        <f t="shared" si="1"/>
        <v>0</v>
      </c>
      <c r="J13" s="15">
        <v>7</v>
      </c>
      <c r="K13" s="16">
        <f t="shared" si="2"/>
        <v>35</v>
      </c>
      <c r="L13" s="15">
        <f t="shared" si="6"/>
        <v>5600</v>
      </c>
      <c r="M13" s="17">
        <f t="shared" si="3"/>
        <v>36000</v>
      </c>
      <c r="N13" s="18">
        <f t="shared" si="4"/>
        <v>1028.5714285714287</v>
      </c>
      <c r="O13" s="7"/>
    </row>
    <row r="14" spans="1:15" ht="17.100000000000001" customHeight="1" x14ac:dyDescent="0.2">
      <c r="A14" s="1"/>
      <c r="B14" s="5"/>
      <c r="C14" s="14">
        <v>5</v>
      </c>
      <c r="D14" s="15"/>
      <c r="E14" s="16">
        <f t="shared" si="5"/>
        <v>0</v>
      </c>
      <c r="F14" s="15"/>
      <c r="G14" s="16">
        <f t="shared" si="0"/>
        <v>0</v>
      </c>
      <c r="H14" s="15"/>
      <c r="I14" s="16">
        <f t="shared" si="1"/>
        <v>0</v>
      </c>
      <c r="J14" s="15">
        <v>8</v>
      </c>
      <c r="K14" s="16">
        <f t="shared" si="2"/>
        <v>43</v>
      </c>
      <c r="L14" s="15">
        <f t="shared" si="6"/>
        <v>6400</v>
      </c>
      <c r="M14" s="17">
        <f t="shared" si="3"/>
        <v>42400</v>
      </c>
      <c r="N14" s="18">
        <f t="shared" si="4"/>
        <v>986.04651162790697</v>
      </c>
      <c r="O14" s="7"/>
    </row>
    <row r="15" spans="1:15" ht="17.100000000000001" customHeight="1" x14ac:dyDescent="0.2">
      <c r="A15" s="1"/>
      <c r="B15" s="5"/>
      <c r="C15" s="14">
        <v>6</v>
      </c>
      <c r="D15" s="15"/>
      <c r="E15" s="16">
        <f t="shared" si="5"/>
        <v>0</v>
      </c>
      <c r="F15" s="15"/>
      <c r="G15" s="16">
        <f t="shared" si="0"/>
        <v>0</v>
      </c>
      <c r="H15" s="15"/>
      <c r="I15" s="16">
        <f t="shared" si="1"/>
        <v>0</v>
      </c>
      <c r="J15" s="15">
        <v>18</v>
      </c>
      <c r="K15" s="16">
        <f t="shared" si="2"/>
        <v>61</v>
      </c>
      <c r="L15" s="15">
        <f t="shared" si="6"/>
        <v>14400</v>
      </c>
      <c r="M15" s="17">
        <f t="shared" si="3"/>
        <v>56800</v>
      </c>
      <c r="N15" s="18">
        <f t="shared" si="4"/>
        <v>931.14754098360652</v>
      </c>
      <c r="O15" s="7"/>
    </row>
    <row r="16" spans="1:15" ht="17.100000000000001" customHeight="1" x14ac:dyDescent="0.2">
      <c r="A16" s="1"/>
      <c r="B16" s="5"/>
      <c r="C16" s="14">
        <v>7</v>
      </c>
      <c r="D16" s="15"/>
      <c r="E16" s="16">
        <f t="shared" si="5"/>
        <v>0</v>
      </c>
      <c r="F16" s="15"/>
      <c r="G16" s="16">
        <f t="shared" si="0"/>
        <v>0</v>
      </c>
      <c r="H16" s="15"/>
      <c r="I16" s="16">
        <f t="shared" si="1"/>
        <v>0</v>
      </c>
      <c r="J16" s="15">
        <v>23</v>
      </c>
      <c r="K16" s="16">
        <f t="shared" si="2"/>
        <v>84</v>
      </c>
      <c r="L16" s="15">
        <f t="shared" si="6"/>
        <v>18400</v>
      </c>
      <c r="M16" s="17">
        <f t="shared" si="3"/>
        <v>75200</v>
      </c>
      <c r="N16" s="18">
        <f t="shared" si="4"/>
        <v>895.23809523809518</v>
      </c>
      <c r="O16" s="7"/>
    </row>
    <row r="17" spans="1:15" ht="17.100000000000001" customHeight="1" x14ac:dyDescent="0.2">
      <c r="A17" s="1"/>
      <c r="B17" s="5"/>
      <c r="C17" s="14">
        <v>8</v>
      </c>
      <c r="D17" s="15"/>
      <c r="E17" s="16">
        <f t="shared" si="5"/>
        <v>0</v>
      </c>
      <c r="F17" s="15"/>
      <c r="G17" s="16">
        <f t="shared" si="0"/>
        <v>0</v>
      </c>
      <c r="H17" s="15"/>
      <c r="I17" s="16">
        <f t="shared" si="1"/>
        <v>0</v>
      </c>
      <c r="J17" s="15">
        <v>27</v>
      </c>
      <c r="K17" s="16">
        <f t="shared" si="2"/>
        <v>111</v>
      </c>
      <c r="L17" s="15">
        <f t="shared" si="6"/>
        <v>21600</v>
      </c>
      <c r="M17" s="17">
        <f t="shared" si="3"/>
        <v>96800</v>
      </c>
      <c r="N17" s="18">
        <f t="shared" si="4"/>
        <v>872.07207207207205</v>
      </c>
      <c r="O17" s="7"/>
    </row>
    <row r="18" spans="1:15" ht="17.100000000000001" customHeight="1" x14ac:dyDescent="0.2">
      <c r="A18" s="1"/>
      <c r="B18" s="5"/>
      <c r="C18" s="14">
        <v>9</v>
      </c>
      <c r="D18" s="15"/>
      <c r="E18" s="16">
        <f t="shared" si="5"/>
        <v>0</v>
      </c>
      <c r="F18" s="15"/>
      <c r="G18" s="16">
        <f t="shared" si="0"/>
        <v>0</v>
      </c>
      <c r="H18" s="15"/>
      <c r="I18" s="16">
        <f t="shared" si="1"/>
        <v>0</v>
      </c>
      <c r="J18" s="15">
        <v>31</v>
      </c>
      <c r="K18" s="16">
        <f t="shared" si="2"/>
        <v>142</v>
      </c>
      <c r="L18" s="15">
        <f t="shared" si="6"/>
        <v>24800</v>
      </c>
      <c r="M18" s="17">
        <f t="shared" si="3"/>
        <v>121600</v>
      </c>
      <c r="N18" s="18">
        <f t="shared" si="4"/>
        <v>856.33802816901414</v>
      </c>
      <c r="O18" s="7"/>
    </row>
    <row r="19" spans="1:15" ht="17.100000000000001" customHeight="1" x14ac:dyDescent="0.2">
      <c r="A19" s="1"/>
      <c r="B19" s="5"/>
      <c r="C19" s="14">
        <v>10</v>
      </c>
      <c r="D19" s="15"/>
      <c r="E19" s="16">
        <f t="shared" si="5"/>
        <v>0</v>
      </c>
      <c r="F19" s="15"/>
      <c r="G19" s="16">
        <f t="shared" si="0"/>
        <v>0</v>
      </c>
      <c r="H19" s="15"/>
      <c r="I19" s="16">
        <f t="shared" si="1"/>
        <v>0</v>
      </c>
      <c r="J19" s="15">
        <v>6</v>
      </c>
      <c r="K19" s="16">
        <f t="shared" si="2"/>
        <v>148</v>
      </c>
      <c r="L19" s="15">
        <f t="shared" si="6"/>
        <v>4800</v>
      </c>
      <c r="M19" s="17">
        <f t="shared" si="3"/>
        <v>126400</v>
      </c>
      <c r="N19" s="18">
        <f t="shared" si="4"/>
        <v>854.05405405405406</v>
      </c>
      <c r="O19" s="7"/>
    </row>
    <row r="20" spans="1:15" ht="17.100000000000001" customHeight="1" x14ac:dyDescent="0.2">
      <c r="A20" s="1"/>
      <c r="B20" s="5"/>
      <c r="C20" s="14">
        <v>11</v>
      </c>
      <c r="D20" s="15"/>
      <c r="E20" s="16">
        <f t="shared" si="5"/>
        <v>0</v>
      </c>
      <c r="F20" s="15"/>
      <c r="G20" s="16">
        <f t="shared" si="0"/>
        <v>0</v>
      </c>
      <c r="H20" s="15"/>
      <c r="I20" s="16">
        <f t="shared" si="1"/>
        <v>0</v>
      </c>
      <c r="J20" s="15">
        <v>15</v>
      </c>
      <c r="K20" s="16">
        <f t="shared" si="2"/>
        <v>163</v>
      </c>
      <c r="L20" s="15">
        <f t="shared" si="6"/>
        <v>12000</v>
      </c>
      <c r="M20" s="17">
        <f t="shared" si="3"/>
        <v>138400</v>
      </c>
      <c r="N20" s="18">
        <f t="shared" si="4"/>
        <v>849.07975460122702</v>
      </c>
      <c r="O20" s="7"/>
    </row>
    <row r="21" spans="1:15" ht="17.100000000000001" customHeight="1" x14ac:dyDescent="0.2">
      <c r="A21" s="1"/>
      <c r="B21" s="5"/>
      <c r="C21" s="14">
        <v>12</v>
      </c>
      <c r="D21" s="15"/>
      <c r="E21" s="16">
        <f t="shared" si="5"/>
        <v>0</v>
      </c>
      <c r="F21" s="15"/>
      <c r="G21" s="16">
        <f t="shared" si="0"/>
        <v>0</v>
      </c>
      <c r="H21" s="15"/>
      <c r="I21" s="16">
        <f t="shared" si="1"/>
        <v>0</v>
      </c>
      <c r="J21" s="15">
        <v>23</v>
      </c>
      <c r="K21" s="16">
        <f t="shared" si="2"/>
        <v>186</v>
      </c>
      <c r="L21" s="15">
        <f t="shared" si="6"/>
        <v>18400</v>
      </c>
      <c r="M21" s="17">
        <f t="shared" si="3"/>
        <v>156800</v>
      </c>
      <c r="N21" s="18">
        <f t="shared" si="4"/>
        <v>843.01075268817203</v>
      </c>
      <c r="O21" s="7"/>
    </row>
    <row r="22" spans="1:15" ht="17.100000000000001" customHeight="1" x14ac:dyDescent="0.2">
      <c r="A22" s="1"/>
      <c r="B22" s="5"/>
      <c r="C22" s="14">
        <v>13</v>
      </c>
      <c r="D22" s="15"/>
      <c r="E22" s="16">
        <f t="shared" si="5"/>
        <v>0</v>
      </c>
      <c r="F22" s="15"/>
      <c r="G22" s="16">
        <f t="shared" si="0"/>
        <v>0</v>
      </c>
      <c r="H22" s="15"/>
      <c r="I22" s="16">
        <f t="shared" si="1"/>
        <v>0</v>
      </c>
      <c r="J22" s="15">
        <v>18</v>
      </c>
      <c r="K22" s="16">
        <f t="shared" si="2"/>
        <v>204</v>
      </c>
      <c r="L22" s="15">
        <f t="shared" si="6"/>
        <v>14400</v>
      </c>
      <c r="M22" s="17">
        <f t="shared" si="3"/>
        <v>171200</v>
      </c>
      <c r="N22" s="18">
        <f t="shared" si="4"/>
        <v>839.21568627450984</v>
      </c>
      <c r="O22" s="7"/>
    </row>
    <row r="23" spans="1:15" ht="17.100000000000001" customHeight="1" x14ac:dyDescent="0.2">
      <c r="A23" s="1"/>
      <c r="B23" s="5"/>
      <c r="C23" s="14">
        <v>14</v>
      </c>
      <c r="D23" s="15"/>
      <c r="E23" s="16">
        <f t="shared" si="5"/>
        <v>0</v>
      </c>
      <c r="F23" s="15"/>
      <c r="G23" s="16">
        <f t="shared" si="0"/>
        <v>0</v>
      </c>
      <c r="H23" s="15"/>
      <c r="I23" s="16">
        <f t="shared" si="1"/>
        <v>0</v>
      </c>
      <c r="J23" s="15">
        <v>11</v>
      </c>
      <c r="K23" s="16">
        <f t="shared" si="2"/>
        <v>215</v>
      </c>
      <c r="L23" s="15">
        <f t="shared" si="6"/>
        <v>8800</v>
      </c>
      <c r="M23" s="17">
        <f t="shared" si="3"/>
        <v>180000</v>
      </c>
      <c r="N23" s="18">
        <f t="shared" si="4"/>
        <v>837.20930232558135</v>
      </c>
      <c r="O23" s="7"/>
    </row>
    <row r="24" spans="1:15" ht="17.100000000000001" customHeight="1" x14ac:dyDescent="0.2">
      <c r="A24" s="1"/>
      <c r="B24" s="5"/>
      <c r="C24" s="14">
        <v>15</v>
      </c>
      <c r="D24" s="15"/>
      <c r="E24" s="16">
        <f t="shared" si="5"/>
        <v>0</v>
      </c>
      <c r="F24" s="15"/>
      <c r="G24" s="16">
        <f t="shared" si="0"/>
        <v>0</v>
      </c>
      <c r="H24" s="15"/>
      <c r="I24" s="16">
        <f t="shared" si="1"/>
        <v>0</v>
      </c>
      <c r="J24" s="15">
        <v>11</v>
      </c>
      <c r="K24" s="16">
        <f t="shared" si="2"/>
        <v>226</v>
      </c>
      <c r="L24" s="15">
        <f t="shared" si="6"/>
        <v>8800</v>
      </c>
      <c r="M24" s="17">
        <f t="shared" si="3"/>
        <v>188800</v>
      </c>
      <c r="N24" s="18">
        <f t="shared" si="4"/>
        <v>835.39823008849555</v>
      </c>
      <c r="O24" s="7"/>
    </row>
    <row r="25" spans="1:15" ht="17.100000000000001" customHeight="1" x14ac:dyDescent="0.2">
      <c r="A25" s="1"/>
      <c r="B25" s="5"/>
      <c r="C25" s="14">
        <v>16</v>
      </c>
      <c r="D25" s="15"/>
      <c r="E25" s="16">
        <f t="shared" si="5"/>
        <v>0</v>
      </c>
      <c r="F25" s="15"/>
      <c r="G25" s="16">
        <f t="shared" si="0"/>
        <v>0</v>
      </c>
      <c r="H25" s="15"/>
      <c r="I25" s="16">
        <f t="shared" si="1"/>
        <v>0</v>
      </c>
      <c r="J25" s="15">
        <v>29</v>
      </c>
      <c r="K25" s="16">
        <f t="shared" si="2"/>
        <v>255</v>
      </c>
      <c r="L25" s="15">
        <f t="shared" si="6"/>
        <v>23200</v>
      </c>
      <c r="M25" s="17">
        <f t="shared" si="3"/>
        <v>212000</v>
      </c>
      <c r="N25" s="18">
        <f t="shared" si="4"/>
        <v>831.37254901960785</v>
      </c>
      <c r="O25" s="7"/>
    </row>
    <row r="26" spans="1:15" ht="17.100000000000001" customHeight="1" x14ac:dyDescent="0.2">
      <c r="A26" s="1"/>
      <c r="B26" s="5"/>
      <c r="C26" s="14">
        <v>17</v>
      </c>
      <c r="D26" s="15"/>
      <c r="E26" s="16">
        <f t="shared" si="5"/>
        <v>0</v>
      </c>
      <c r="F26" s="15"/>
      <c r="G26" s="16">
        <f t="shared" si="0"/>
        <v>0</v>
      </c>
      <c r="H26" s="15"/>
      <c r="I26" s="16">
        <f t="shared" si="1"/>
        <v>0</v>
      </c>
      <c r="J26" s="15">
        <v>13</v>
      </c>
      <c r="K26" s="16">
        <f t="shared" si="2"/>
        <v>268</v>
      </c>
      <c r="L26" s="15">
        <f t="shared" si="6"/>
        <v>10400</v>
      </c>
      <c r="M26" s="17">
        <f t="shared" si="3"/>
        <v>222400</v>
      </c>
      <c r="N26" s="18">
        <f t="shared" si="4"/>
        <v>829.85074626865674</v>
      </c>
      <c r="O26" s="7"/>
    </row>
    <row r="27" spans="1:15" ht="17.100000000000001" customHeight="1" x14ac:dyDescent="0.2">
      <c r="A27" s="1"/>
      <c r="B27" s="5"/>
      <c r="C27" s="14">
        <v>18</v>
      </c>
      <c r="D27" s="15"/>
      <c r="E27" s="16">
        <f t="shared" si="5"/>
        <v>0</v>
      </c>
      <c r="F27" s="15"/>
      <c r="G27" s="16">
        <f t="shared" si="0"/>
        <v>0</v>
      </c>
      <c r="H27" s="15"/>
      <c r="I27" s="16">
        <f t="shared" si="1"/>
        <v>0</v>
      </c>
      <c r="J27" s="15">
        <v>12</v>
      </c>
      <c r="K27" s="16">
        <f t="shared" si="2"/>
        <v>280</v>
      </c>
      <c r="L27" s="15">
        <f t="shared" si="6"/>
        <v>9600</v>
      </c>
      <c r="M27" s="17">
        <f t="shared" si="3"/>
        <v>232000</v>
      </c>
      <c r="N27" s="18">
        <f t="shared" si="4"/>
        <v>828.57142857142856</v>
      </c>
      <c r="O27" s="7"/>
    </row>
    <row r="28" spans="1:15" ht="17.100000000000001" customHeight="1" x14ac:dyDescent="0.2">
      <c r="A28" s="1"/>
      <c r="B28" s="5"/>
      <c r="C28" s="14">
        <v>19</v>
      </c>
      <c r="D28" s="15"/>
      <c r="E28" s="16">
        <f t="shared" si="5"/>
        <v>0</v>
      </c>
      <c r="F28" s="15"/>
      <c r="G28" s="16">
        <f t="shared" si="0"/>
        <v>0</v>
      </c>
      <c r="H28" s="15"/>
      <c r="I28" s="16">
        <f t="shared" si="1"/>
        <v>0</v>
      </c>
      <c r="J28" s="15">
        <v>14</v>
      </c>
      <c r="K28" s="16">
        <f t="shared" si="2"/>
        <v>294</v>
      </c>
      <c r="L28" s="15">
        <f t="shared" si="6"/>
        <v>11200</v>
      </c>
      <c r="M28" s="17">
        <f t="shared" si="3"/>
        <v>243200</v>
      </c>
      <c r="N28" s="18">
        <f t="shared" si="4"/>
        <v>827.21088435374145</v>
      </c>
      <c r="O28" s="7"/>
    </row>
    <row r="29" spans="1:15" ht="17.100000000000001" customHeight="1" x14ac:dyDescent="0.2">
      <c r="A29" s="1"/>
      <c r="B29" s="5"/>
      <c r="C29" s="14">
        <v>20</v>
      </c>
      <c r="D29" s="15"/>
      <c r="E29" s="16">
        <f t="shared" si="5"/>
        <v>0</v>
      </c>
      <c r="F29" s="15"/>
      <c r="G29" s="16">
        <f t="shared" si="0"/>
        <v>0</v>
      </c>
      <c r="H29" s="15"/>
      <c r="I29" s="16">
        <f t="shared" si="1"/>
        <v>0</v>
      </c>
      <c r="J29" s="15">
        <v>27</v>
      </c>
      <c r="K29" s="16">
        <f t="shared" si="2"/>
        <v>321</v>
      </c>
      <c r="L29" s="15">
        <f t="shared" si="6"/>
        <v>21600</v>
      </c>
      <c r="M29" s="17">
        <f t="shared" si="3"/>
        <v>264800</v>
      </c>
      <c r="N29" s="18">
        <f t="shared" si="4"/>
        <v>824.92211838006233</v>
      </c>
      <c r="O29" s="7"/>
    </row>
    <row r="30" spans="1:15" ht="17.100000000000001" customHeight="1" x14ac:dyDescent="0.2">
      <c r="A30" s="1"/>
      <c r="B30" s="5"/>
      <c r="C30" s="14">
        <v>21</v>
      </c>
      <c r="D30" s="15"/>
      <c r="E30" s="16">
        <f t="shared" si="5"/>
        <v>0</v>
      </c>
      <c r="F30" s="15"/>
      <c r="G30" s="16">
        <f t="shared" si="0"/>
        <v>0</v>
      </c>
      <c r="H30" s="15"/>
      <c r="I30" s="16">
        <f t="shared" si="1"/>
        <v>0</v>
      </c>
      <c r="J30" s="15">
        <v>17</v>
      </c>
      <c r="K30" s="16">
        <f t="shared" si="2"/>
        <v>338</v>
      </c>
      <c r="L30" s="15">
        <f t="shared" si="6"/>
        <v>13600</v>
      </c>
      <c r="M30" s="17">
        <f t="shared" si="3"/>
        <v>278400</v>
      </c>
      <c r="N30" s="18">
        <f t="shared" si="4"/>
        <v>823.66863905325442</v>
      </c>
      <c r="O30" s="7"/>
    </row>
    <row r="31" spans="1:15" ht="17.100000000000001" customHeight="1" x14ac:dyDescent="0.2">
      <c r="A31" s="1"/>
      <c r="B31" s="5"/>
      <c r="C31" s="14">
        <v>22</v>
      </c>
      <c r="D31" s="15"/>
      <c r="E31" s="16">
        <f t="shared" si="5"/>
        <v>0</v>
      </c>
      <c r="F31" s="15"/>
      <c r="G31" s="16">
        <f t="shared" si="0"/>
        <v>0</v>
      </c>
      <c r="H31" s="15"/>
      <c r="I31" s="16">
        <f t="shared" si="1"/>
        <v>0</v>
      </c>
      <c r="J31" s="15">
        <v>18</v>
      </c>
      <c r="K31" s="16">
        <f t="shared" si="2"/>
        <v>356</v>
      </c>
      <c r="L31" s="15">
        <f t="shared" si="6"/>
        <v>14400</v>
      </c>
      <c r="M31" s="17">
        <f t="shared" si="3"/>
        <v>292800</v>
      </c>
      <c r="N31" s="18">
        <f t="shared" si="4"/>
        <v>822.47191011235952</v>
      </c>
      <c r="O31" s="7"/>
    </row>
    <row r="32" spans="1:15" ht="17.100000000000001" customHeight="1" x14ac:dyDescent="0.2">
      <c r="A32" s="1"/>
      <c r="B32" s="5"/>
      <c r="C32" s="14">
        <v>23</v>
      </c>
      <c r="D32" s="15"/>
      <c r="E32" s="16">
        <f t="shared" si="5"/>
        <v>0</v>
      </c>
      <c r="F32" s="15"/>
      <c r="G32" s="16">
        <f t="shared" si="0"/>
        <v>0</v>
      </c>
      <c r="H32" s="15"/>
      <c r="I32" s="16">
        <f t="shared" si="1"/>
        <v>0</v>
      </c>
      <c r="J32" s="15">
        <v>12</v>
      </c>
      <c r="K32" s="16">
        <f t="shared" si="2"/>
        <v>368</v>
      </c>
      <c r="L32" s="15">
        <f t="shared" si="6"/>
        <v>9600</v>
      </c>
      <c r="M32" s="17">
        <f t="shared" si="3"/>
        <v>302400</v>
      </c>
      <c r="N32" s="18">
        <f t="shared" si="4"/>
        <v>821.73913043478262</v>
      </c>
      <c r="O32" s="7"/>
    </row>
    <row r="33" spans="1:15" ht="17.100000000000001" customHeight="1" x14ac:dyDescent="0.2">
      <c r="A33" s="1"/>
      <c r="B33" s="5"/>
      <c r="C33" s="14">
        <v>24</v>
      </c>
      <c r="D33" s="15"/>
      <c r="E33" s="16">
        <f t="shared" si="5"/>
        <v>0</v>
      </c>
      <c r="F33" s="15"/>
      <c r="G33" s="16">
        <f t="shared" si="0"/>
        <v>0</v>
      </c>
      <c r="H33" s="15"/>
      <c r="I33" s="16">
        <f t="shared" si="1"/>
        <v>0</v>
      </c>
      <c r="J33" s="15">
        <v>1</v>
      </c>
      <c r="K33" s="16">
        <f t="shared" si="2"/>
        <v>369</v>
      </c>
      <c r="L33" s="15">
        <f t="shared" si="6"/>
        <v>800</v>
      </c>
      <c r="M33" s="17">
        <f t="shared" si="3"/>
        <v>303200</v>
      </c>
      <c r="N33" s="18">
        <f t="shared" si="4"/>
        <v>821.68021680216805</v>
      </c>
      <c r="O33" s="7"/>
    </row>
    <row r="34" spans="1:15" ht="17.100000000000001" customHeight="1" x14ac:dyDescent="0.2">
      <c r="A34" s="1"/>
      <c r="B34" s="5"/>
      <c r="C34" s="14">
        <v>25</v>
      </c>
      <c r="D34" s="15"/>
      <c r="E34" s="16">
        <f t="shared" si="5"/>
        <v>0</v>
      </c>
      <c r="F34" s="15"/>
      <c r="G34" s="16">
        <f t="shared" si="0"/>
        <v>0</v>
      </c>
      <c r="H34" s="15"/>
      <c r="I34" s="16">
        <f t="shared" si="1"/>
        <v>0</v>
      </c>
      <c r="J34" s="15">
        <v>23</v>
      </c>
      <c r="K34" s="16">
        <f t="shared" si="2"/>
        <v>392</v>
      </c>
      <c r="L34" s="15">
        <f t="shared" si="6"/>
        <v>18400</v>
      </c>
      <c r="M34" s="17">
        <f t="shared" si="3"/>
        <v>321600</v>
      </c>
      <c r="N34" s="18">
        <f t="shared" si="4"/>
        <v>820.40816326530614</v>
      </c>
      <c r="O34" s="7"/>
    </row>
    <row r="35" spans="1:15" ht="17.100000000000001" customHeight="1" x14ac:dyDescent="0.2">
      <c r="A35" s="1"/>
      <c r="B35" s="5"/>
      <c r="C35" s="14">
        <v>26</v>
      </c>
      <c r="D35" s="15"/>
      <c r="E35" s="16">
        <f t="shared" si="5"/>
        <v>0</v>
      </c>
      <c r="F35" s="15"/>
      <c r="G35" s="16">
        <f t="shared" si="0"/>
        <v>0</v>
      </c>
      <c r="H35" s="15"/>
      <c r="I35" s="16">
        <f t="shared" si="1"/>
        <v>0</v>
      </c>
      <c r="J35" s="15">
        <v>15</v>
      </c>
      <c r="K35" s="16">
        <f t="shared" si="2"/>
        <v>407</v>
      </c>
      <c r="L35" s="15">
        <f t="shared" si="6"/>
        <v>12000</v>
      </c>
      <c r="M35" s="17">
        <f t="shared" si="3"/>
        <v>333600</v>
      </c>
      <c r="N35" s="18">
        <f t="shared" si="4"/>
        <v>819.65601965601968</v>
      </c>
      <c r="O35" s="7"/>
    </row>
    <row r="36" spans="1:15" ht="17.100000000000001" customHeight="1" x14ac:dyDescent="0.2">
      <c r="A36" s="1"/>
      <c r="B36" s="5"/>
      <c r="C36" s="14">
        <v>27</v>
      </c>
      <c r="D36" s="15"/>
      <c r="E36" s="16">
        <f t="shared" si="5"/>
        <v>0</v>
      </c>
      <c r="F36" s="15"/>
      <c r="G36" s="16">
        <f t="shared" si="0"/>
        <v>0</v>
      </c>
      <c r="H36" s="15"/>
      <c r="I36" s="16">
        <f t="shared" si="1"/>
        <v>0</v>
      </c>
      <c r="J36" s="15">
        <v>19</v>
      </c>
      <c r="K36" s="16">
        <f t="shared" si="2"/>
        <v>426</v>
      </c>
      <c r="L36" s="15">
        <f t="shared" si="6"/>
        <v>15200</v>
      </c>
      <c r="M36" s="17">
        <f t="shared" si="3"/>
        <v>348800</v>
      </c>
      <c r="N36" s="18">
        <f t="shared" si="4"/>
        <v>818.77934272300467</v>
      </c>
      <c r="O36" s="7"/>
    </row>
    <row r="37" spans="1:15" ht="17.100000000000001" customHeight="1" x14ac:dyDescent="0.2">
      <c r="A37" s="1"/>
      <c r="B37" s="5"/>
      <c r="C37" s="14">
        <v>28</v>
      </c>
      <c r="D37" s="15"/>
      <c r="E37" s="16">
        <f t="shared" si="5"/>
        <v>0</v>
      </c>
      <c r="F37" s="15"/>
      <c r="G37" s="16">
        <f t="shared" si="0"/>
        <v>0</v>
      </c>
      <c r="H37" s="15"/>
      <c r="I37" s="16">
        <f t="shared" si="1"/>
        <v>0</v>
      </c>
      <c r="J37" s="15">
        <v>29</v>
      </c>
      <c r="K37" s="16">
        <f t="shared" si="2"/>
        <v>455</v>
      </c>
      <c r="L37" s="15">
        <f t="shared" si="6"/>
        <v>23200</v>
      </c>
      <c r="M37" s="17">
        <f t="shared" si="3"/>
        <v>372000</v>
      </c>
      <c r="N37" s="18">
        <f t="shared" si="4"/>
        <v>817.58241758241763</v>
      </c>
      <c r="O37" s="7"/>
    </row>
    <row r="38" spans="1:15" ht="17.100000000000001" customHeight="1" x14ac:dyDescent="0.2">
      <c r="A38" s="1"/>
      <c r="B38" s="5"/>
      <c r="C38" s="14">
        <v>29</v>
      </c>
      <c r="D38" s="15"/>
      <c r="E38" s="16">
        <f t="shared" si="5"/>
        <v>0</v>
      </c>
      <c r="F38" s="15"/>
      <c r="G38" s="16">
        <f t="shared" si="0"/>
        <v>0</v>
      </c>
      <c r="H38" s="15"/>
      <c r="I38" s="16">
        <f t="shared" si="1"/>
        <v>0</v>
      </c>
      <c r="J38" s="15">
        <v>23</v>
      </c>
      <c r="K38" s="16">
        <f t="shared" si="2"/>
        <v>478</v>
      </c>
      <c r="L38" s="15">
        <f t="shared" si="6"/>
        <v>18400</v>
      </c>
      <c r="M38" s="17">
        <f t="shared" si="3"/>
        <v>390400</v>
      </c>
      <c r="N38" s="18">
        <f t="shared" si="4"/>
        <v>816.73640167364022</v>
      </c>
      <c r="O38" s="7"/>
    </row>
    <row r="39" spans="1:15" ht="17.100000000000001" customHeight="1" x14ac:dyDescent="0.2">
      <c r="A39" s="1"/>
      <c r="B39" s="5"/>
      <c r="C39" s="14">
        <v>30</v>
      </c>
      <c r="D39" s="15"/>
      <c r="E39" s="16">
        <f t="shared" si="5"/>
        <v>0</v>
      </c>
      <c r="F39" s="15"/>
      <c r="G39" s="16">
        <f t="shared" si="0"/>
        <v>0</v>
      </c>
      <c r="H39" s="15"/>
      <c r="I39" s="16">
        <f t="shared" si="1"/>
        <v>0</v>
      </c>
      <c r="J39" s="15">
        <v>21</v>
      </c>
      <c r="K39" s="16">
        <f t="shared" si="2"/>
        <v>499</v>
      </c>
      <c r="L39" s="15">
        <f t="shared" si="6"/>
        <v>16800</v>
      </c>
      <c r="M39" s="17">
        <f t="shared" si="3"/>
        <v>407200</v>
      </c>
      <c r="N39" s="18">
        <f t="shared" si="4"/>
        <v>816.03206412825648</v>
      </c>
      <c r="O39" s="7"/>
    </row>
    <row r="40" spans="1:15" ht="17.100000000000001" customHeight="1" thickBot="1" x14ac:dyDescent="0.25">
      <c r="A40" s="1"/>
      <c r="B40" s="5"/>
      <c r="C40" s="19">
        <v>31</v>
      </c>
      <c r="D40" s="20"/>
      <c r="E40" s="21">
        <f t="shared" si="5"/>
        <v>0</v>
      </c>
      <c r="F40" s="20"/>
      <c r="G40" s="21">
        <f t="shared" si="0"/>
        <v>0</v>
      </c>
      <c r="H40" s="20"/>
      <c r="I40" s="21">
        <f t="shared" si="1"/>
        <v>0</v>
      </c>
      <c r="J40" s="20">
        <v>9</v>
      </c>
      <c r="K40" s="21">
        <f t="shared" si="2"/>
        <v>508</v>
      </c>
      <c r="L40" s="20">
        <f t="shared" si="6"/>
        <v>7200</v>
      </c>
      <c r="M40" s="22">
        <f t="shared" si="3"/>
        <v>414400</v>
      </c>
      <c r="N40" s="23">
        <f t="shared" si="4"/>
        <v>815.74803149606294</v>
      </c>
      <c r="O40" s="7"/>
    </row>
    <row r="41" spans="1:15" ht="12.75" customHeight="1" x14ac:dyDescent="0.25">
      <c r="A41" s="1"/>
      <c r="B41" s="5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7"/>
    </row>
    <row r="42" spans="1:15" ht="4.5" customHeight="1" x14ac:dyDescent="0.25">
      <c r="A42" s="1"/>
      <c r="B42" s="5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7"/>
    </row>
    <row r="43" spans="1:15" ht="21" customHeight="1" x14ac:dyDescent="0.25">
      <c r="A43" s="8" t="s">
        <v>12</v>
      </c>
      <c r="B43" s="24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7"/>
    </row>
    <row r="44" spans="1:15" ht="21" customHeight="1" x14ac:dyDescent="0.25">
      <c r="A44" s="1"/>
      <c r="B44" s="5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7"/>
    </row>
    <row r="45" spans="1:15" ht="21" customHeight="1" x14ac:dyDescent="0.25">
      <c r="A45" s="1"/>
      <c r="B45" s="5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7"/>
    </row>
    <row r="46" spans="1:15" ht="21" customHeight="1" x14ac:dyDescent="0.25">
      <c r="A46" s="1"/>
      <c r="B46" s="5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7"/>
    </row>
    <row r="47" spans="1:15" ht="21" customHeight="1" x14ac:dyDescent="0.25">
      <c r="A47" s="1"/>
      <c r="B47" s="5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7"/>
    </row>
    <row r="48" spans="1:15" ht="21" customHeight="1" x14ac:dyDescent="0.25">
      <c r="A48" s="1"/>
      <c r="B48" s="5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7"/>
    </row>
    <row r="49" spans="1:15" ht="21" customHeight="1" x14ac:dyDescent="0.25">
      <c r="A49" s="1"/>
      <c r="B49" s="5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7"/>
    </row>
    <row r="50" spans="1:15" ht="21" customHeight="1" x14ac:dyDescent="0.25">
      <c r="A50" s="1"/>
      <c r="B50" s="5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7"/>
    </row>
    <row r="51" spans="1:15" ht="21" customHeight="1" x14ac:dyDescent="0.25">
      <c r="A51" s="1"/>
      <c r="B51" s="5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7"/>
    </row>
    <row r="52" spans="1:15" ht="21" customHeight="1" x14ac:dyDescent="0.25">
      <c r="A52" s="1"/>
      <c r="B52" s="5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7"/>
    </row>
    <row r="53" spans="1:15" ht="21" customHeight="1" x14ac:dyDescent="0.25">
      <c r="A53" s="1"/>
      <c r="B53" s="5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7"/>
    </row>
    <row r="54" spans="1:15" ht="21" customHeight="1" x14ac:dyDescent="0.25">
      <c r="A54" s="1"/>
      <c r="B54" s="5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7"/>
    </row>
    <row r="55" spans="1:15" ht="21" customHeight="1" x14ac:dyDescent="0.25">
      <c r="A55" s="1"/>
      <c r="B55" s="5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7"/>
    </row>
    <row r="56" spans="1:15" ht="21" customHeight="1" x14ac:dyDescent="0.25">
      <c r="A56" s="1"/>
      <c r="B56" s="5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7"/>
    </row>
    <row r="57" spans="1:15" ht="21" customHeight="1" x14ac:dyDescent="0.25">
      <c r="A57" s="1"/>
      <c r="B57" s="5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7"/>
    </row>
    <row r="58" spans="1:15" ht="21" customHeight="1" x14ac:dyDescent="0.25">
      <c r="A58" s="1"/>
      <c r="B58" s="5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7"/>
    </row>
    <row r="59" spans="1:15" ht="21" customHeight="1" x14ac:dyDescent="0.25">
      <c r="A59" s="1"/>
      <c r="B59" s="5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7"/>
    </row>
    <row r="60" spans="1:15" ht="21" customHeight="1" x14ac:dyDescent="0.25">
      <c r="A60" s="1"/>
      <c r="B60" s="5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7"/>
    </row>
    <row r="61" spans="1:15" ht="21" customHeight="1" x14ac:dyDescent="0.25">
      <c r="A61" s="1"/>
      <c r="B61" s="5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7"/>
    </row>
    <row r="62" spans="1:15" ht="21" customHeight="1" x14ac:dyDescent="0.25">
      <c r="A62" s="1"/>
      <c r="B62" s="5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7"/>
    </row>
    <row r="63" spans="1:15" ht="21" customHeight="1" x14ac:dyDescent="0.25">
      <c r="A63" s="1"/>
      <c r="B63" s="5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7"/>
    </row>
    <row r="64" spans="1:15" ht="21" customHeight="1" x14ac:dyDescent="0.25">
      <c r="A64" s="1"/>
      <c r="B64" s="5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7"/>
    </row>
    <row r="65" spans="1:15" ht="21" customHeight="1" x14ac:dyDescent="0.25">
      <c r="A65" s="1"/>
      <c r="B65" s="5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7"/>
    </row>
    <row r="66" spans="1:15" ht="21" customHeight="1" x14ac:dyDescent="0.25">
      <c r="A66" s="1"/>
      <c r="B66" s="5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7"/>
    </row>
    <row r="67" spans="1:15" ht="21" customHeight="1" x14ac:dyDescent="0.25">
      <c r="A67" s="1"/>
      <c r="B67" s="5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7"/>
    </row>
    <row r="68" spans="1:15" ht="21" customHeight="1" x14ac:dyDescent="0.25">
      <c r="A68" s="1"/>
      <c r="B68" s="5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7"/>
    </row>
    <row r="69" spans="1:15" ht="21" customHeight="1" x14ac:dyDescent="0.25">
      <c r="A69" s="1"/>
      <c r="B69" s="5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7"/>
    </row>
    <row r="70" spans="1:15" ht="21" customHeight="1" x14ac:dyDescent="0.25">
      <c r="A70" s="1"/>
      <c r="B70" s="5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7"/>
    </row>
    <row r="71" spans="1:15" ht="21" customHeight="1" x14ac:dyDescent="0.25">
      <c r="A71" s="1"/>
      <c r="B71" s="5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7"/>
    </row>
    <row r="72" spans="1:15" ht="21" customHeight="1" x14ac:dyDescent="0.25">
      <c r="A72" s="1"/>
      <c r="B72" s="5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7"/>
    </row>
    <row r="73" spans="1:15" ht="21" customHeight="1" x14ac:dyDescent="0.25">
      <c r="A73" s="1"/>
      <c r="B73" s="5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7"/>
    </row>
    <row r="74" spans="1:15" ht="21" customHeight="1" x14ac:dyDescent="0.25">
      <c r="A74" s="1"/>
      <c r="B74" s="5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7"/>
    </row>
    <row r="75" spans="1:15" ht="21" customHeight="1" x14ac:dyDescent="0.25">
      <c r="A75" s="1"/>
      <c r="B75" s="5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7"/>
    </row>
    <row r="76" spans="1:15" ht="21" customHeight="1" x14ac:dyDescent="0.25">
      <c r="A76" s="1"/>
      <c r="B76" s="5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7"/>
    </row>
    <row r="77" spans="1:15" ht="21" customHeight="1" x14ac:dyDescent="0.25">
      <c r="A77" s="1"/>
      <c r="B77" s="5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7"/>
    </row>
    <row r="78" spans="1:15" ht="21" customHeight="1" x14ac:dyDescent="0.25">
      <c r="A78" s="1"/>
      <c r="B78" s="5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7"/>
    </row>
    <row r="79" spans="1:15" ht="21" customHeight="1" x14ac:dyDescent="0.25">
      <c r="A79" s="1"/>
      <c r="B79" s="5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7"/>
    </row>
    <row r="80" spans="1:15" ht="21" customHeight="1" x14ac:dyDescent="0.25">
      <c r="A80" s="1"/>
      <c r="B80" s="5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7"/>
    </row>
    <row r="81" spans="1:15" ht="21" customHeight="1" x14ac:dyDescent="0.25">
      <c r="A81" s="1"/>
      <c r="B81" s="5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7"/>
    </row>
    <row r="82" spans="1:15" ht="21" customHeight="1" thickBot="1" x14ac:dyDescent="0.3">
      <c r="A82" s="1"/>
      <c r="B82" s="25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7"/>
    </row>
    <row r="83" spans="1:15" ht="21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</sheetData>
  <mergeCells count="13">
    <mergeCell ref="L8:M8"/>
    <mergeCell ref="F3:K3"/>
    <mergeCell ref="L3:N3"/>
    <mergeCell ref="C5:N5"/>
    <mergeCell ref="C6:E6"/>
    <mergeCell ref="J6:K6"/>
    <mergeCell ref="C7:I7"/>
    <mergeCell ref="J7:N7"/>
    <mergeCell ref="C8:C9"/>
    <mergeCell ref="D8:E8"/>
    <mergeCell ref="F8:G8"/>
    <mergeCell ref="H8:I8"/>
    <mergeCell ref="J8:K8"/>
  </mergeCells>
  <dataValidations count="2">
    <dataValidation type="list" allowBlank="1" showInputMessage="1" showErrorMessage="1" prompt="Elegir mes" sqref="J7:N7" xr:uid="{00000000-0002-0000-0200-000000000000}">
      <formula1>"Enero,Febrero,Marzo,Abril,Mayo,Junio,Julio,Agosto,Septiembre,Octubre,Noviembre,Diciembre"</formula1>
    </dataValidation>
    <dataValidation allowBlank="1" showInputMessage="1" showErrorMessage="1" prompt="Ingrese nombre de la empresa" sqref="C7:I7" xr:uid="{00000000-0002-0000-0200-000001000000}"/>
  </dataValidations>
  <pageMargins left="0.70866141732283472" right="0.70866141732283472" top="0.74803149606299213" bottom="0.74803149606299213" header="0.31496062992125984" footer="0.31496062992125984"/>
  <pageSetup paperSize="9" scale="50" orientation="portrait" horizontalDpi="300" verticalDpi="300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83"/>
  <sheetViews>
    <sheetView workbookViewId="0">
      <selection activeCell="C7" sqref="C7:I7"/>
    </sheetView>
  </sheetViews>
  <sheetFormatPr baseColWidth="10" defaultRowHeight="21" customHeight="1" zeroHeight="1" x14ac:dyDescent="0.25"/>
  <cols>
    <col min="1" max="1" width="5.140625" style="28" customWidth="1"/>
    <col min="2" max="2" width="5.7109375" style="28" customWidth="1"/>
    <col min="3" max="3" width="5.28515625" style="28" customWidth="1"/>
    <col min="4" max="11" width="7.28515625" style="28" customWidth="1"/>
    <col min="12" max="12" width="12.7109375" style="28" customWidth="1"/>
    <col min="13" max="13" width="14.42578125" style="28" customWidth="1"/>
    <col min="14" max="14" width="11.5703125" style="28" customWidth="1"/>
    <col min="15" max="15" width="5.7109375" style="28" customWidth="1"/>
    <col min="16" max="16384" width="11.42578125" style="1"/>
  </cols>
  <sheetData>
    <row r="1" spans="1:15" ht="12" customHeight="1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5" customHeight="1" x14ac:dyDescent="0.25">
      <c r="A2" s="1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/>
    </row>
    <row r="3" spans="1:15" ht="16.5" customHeight="1" x14ac:dyDescent="0.25">
      <c r="A3" s="1"/>
      <c r="B3" s="5"/>
      <c r="C3" s="6"/>
      <c r="D3" s="6"/>
      <c r="E3" s="6"/>
      <c r="F3" s="32" t="s">
        <v>0</v>
      </c>
      <c r="G3" s="32"/>
      <c r="H3" s="32"/>
      <c r="I3" s="32"/>
      <c r="J3" s="32"/>
      <c r="K3" s="32"/>
      <c r="L3" s="33">
        <f ca="1">+TODAY()</f>
        <v>45932</v>
      </c>
      <c r="M3" s="33"/>
      <c r="N3" s="33"/>
      <c r="O3" s="7"/>
    </row>
    <row r="4" spans="1:15" ht="12" customHeight="1" thickBot="1" x14ac:dyDescent="0.3">
      <c r="A4" s="1"/>
      <c r="B4" s="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</row>
    <row r="5" spans="1:15" ht="26.25" customHeight="1" thickBot="1" x14ac:dyDescent="0.3">
      <c r="A5" s="8" t="s">
        <v>1</v>
      </c>
      <c r="B5" s="5"/>
      <c r="C5" s="34" t="s">
        <v>2</v>
      </c>
      <c r="D5" s="35"/>
      <c r="E5" s="35"/>
      <c r="F5" s="35"/>
      <c r="G5" s="35"/>
      <c r="H5" s="35"/>
      <c r="I5" s="35"/>
      <c r="J5" s="35"/>
      <c r="K5" s="35"/>
      <c r="L5" s="35"/>
      <c r="M5" s="35"/>
      <c r="N5" s="36"/>
      <c r="O5" s="7"/>
    </row>
    <row r="6" spans="1:15" ht="9.75" customHeight="1" x14ac:dyDescent="0.25">
      <c r="A6" s="1"/>
      <c r="B6" s="5"/>
      <c r="C6" s="37" t="s">
        <v>13</v>
      </c>
      <c r="D6" s="38"/>
      <c r="E6" s="38"/>
      <c r="F6" s="9"/>
      <c r="G6" s="9"/>
      <c r="H6" s="9"/>
      <c r="I6" s="10"/>
      <c r="J6" s="38" t="s">
        <v>14</v>
      </c>
      <c r="K6" s="38"/>
      <c r="L6" s="9"/>
      <c r="M6" s="9"/>
      <c r="N6" s="10"/>
      <c r="O6" s="7"/>
    </row>
    <row r="7" spans="1:15" ht="23.25" customHeight="1" thickBot="1" x14ac:dyDescent="0.3">
      <c r="A7" s="1"/>
      <c r="B7" s="5"/>
      <c r="C7" s="39"/>
      <c r="D7" s="40"/>
      <c r="E7" s="40"/>
      <c r="F7" s="40"/>
      <c r="G7" s="40"/>
      <c r="H7" s="40"/>
      <c r="I7" s="41"/>
      <c r="J7" s="40" t="s">
        <v>18</v>
      </c>
      <c r="K7" s="40"/>
      <c r="L7" s="40"/>
      <c r="M7" s="40"/>
      <c r="N7" s="41"/>
      <c r="O7" s="7"/>
    </row>
    <row r="8" spans="1:15" ht="15.75" customHeight="1" x14ac:dyDescent="0.25">
      <c r="A8" s="1"/>
      <c r="B8" s="5"/>
      <c r="C8" s="29" t="s">
        <v>4</v>
      </c>
      <c r="D8" s="31" t="s">
        <v>5</v>
      </c>
      <c r="E8" s="31"/>
      <c r="F8" s="31" t="s">
        <v>6</v>
      </c>
      <c r="G8" s="31"/>
      <c r="H8" s="31" t="s">
        <v>7</v>
      </c>
      <c r="I8" s="31"/>
      <c r="J8" s="31" t="s">
        <v>8</v>
      </c>
      <c r="K8" s="31"/>
      <c r="L8" s="31" t="s">
        <v>9</v>
      </c>
      <c r="M8" s="31"/>
      <c r="N8" s="11" t="s">
        <v>10</v>
      </c>
      <c r="O8" s="7"/>
    </row>
    <row r="9" spans="1:15" ht="15.75" customHeight="1" x14ac:dyDescent="0.25">
      <c r="A9" s="1"/>
      <c r="B9" s="5"/>
      <c r="C9" s="30"/>
      <c r="D9" s="12" t="s">
        <v>4</v>
      </c>
      <c r="E9" s="12" t="s">
        <v>11</v>
      </c>
      <c r="F9" s="12" t="s">
        <v>4</v>
      </c>
      <c r="G9" s="12" t="s">
        <v>11</v>
      </c>
      <c r="H9" s="12" t="s">
        <v>4</v>
      </c>
      <c r="I9" s="12" t="s">
        <v>11</v>
      </c>
      <c r="J9" s="12" t="s">
        <v>4</v>
      </c>
      <c r="K9" s="12" t="s">
        <v>11</v>
      </c>
      <c r="L9" s="12" t="s">
        <v>4</v>
      </c>
      <c r="M9" s="12" t="s">
        <v>11</v>
      </c>
      <c r="N9" s="13" t="s">
        <v>15</v>
      </c>
      <c r="O9" s="7"/>
    </row>
    <row r="10" spans="1:15" ht="17.100000000000001" customHeight="1" x14ac:dyDescent="0.2">
      <c r="A10" s="1"/>
      <c r="B10" s="5"/>
      <c r="C10" s="14">
        <v>1</v>
      </c>
      <c r="D10" s="15"/>
      <c r="E10" s="16">
        <f>+D10</f>
        <v>0</v>
      </c>
      <c r="F10" s="15"/>
      <c r="G10" s="16">
        <f>+F10</f>
        <v>0</v>
      </c>
      <c r="H10" s="15"/>
      <c r="I10" s="16">
        <f>+H10</f>
        <v>0</v>
      </c>
      <c r="J10" s="15">
        <v>5</v>
      </c>
      <c r="K10" s="16">
        <f>+J10</f>
        <v>5</v>
      </c>
      <c r="L10" s="15">
        <v>12000</v>
      </c>
      <c r="M10" s="17">
        <f>+L10</f>
        <v>12000</v>
      </c>
      <c r="N10" s="18">
        <f>+IF(K10=0,0,M10/K10)</f>
        <v>2400</v>
      </c>
      <c r="O10" s="7"/>
    </row>
    <row r="11" spans="1:15" ht="17.100000000000001" customHeight="1" x14ac:dyDescent="0.2">
      <c r="A11" s="1"/>
      <c r="B11" s="5"/>
      <c r="C11" s="14">
        <v>2</v>
      </c>
      <c r="D11" s="15"/>
      <c r="E11" s="16">
        <f>+IF(D11=0,0,D11+E10)</f>
        <v>0</v>
      </c>
      <c r="F11" s="15"/>
      <c r="G11" s="16">
        <f t="shared" ref="G11:G40" si="0">+IF(F11=0,0,F11+G10)</f>
        <v>0</v>
      </c>
      <c r="H11" s="15"/>
      <c r="I11" s="16">
        <f t="shared" ref="I11:I40" si="1">+IF(H11=0,0,H11+I10)</f>
        <v>0</v>
      </c>
      <c r="J11" s="15">
        <v>14</v>
      </c>
      <c r="K11" s="16">
        <f t="shared" ref="K11:K40" si="2">+IF(J11=0,0,J11+K10)</f>
        <v>19</v>
      </c>
      <c r="L11" s="15">
        <f>+J11*800</f>
        <v>11200</v>
      </c>
      <c r="M11" s="17">
        <f t="shared" ref="M11:M40" si="3">+IF(L11=0,0,L11+M10)</f>
        <v>23200</v>
      </c>
      <c r="N11" s="18">
        <f t="shared" ref="N11:N40" si="4">+IF(K11=0,0,M11/K11)</f>
        <v>1221.0526315789473</v>
      </c>
      <c r="O11" s="7"/>
    </row>
    <row r="12" spans="1:15" ht="17.100000000000001" customHeight="1" x14ac:dyDescent="0.2">
      <c r="A12" s="1"/>
      <c r="B12" s="5"/>
      <c r="C12" s="14">
        <v>3</v>
      </c>
      <c r="D12" s="15"/>
      <c r="E12" s="16">
        <f t="shared" ref="E12:E40" si="5">+IF(D12=0,0,D12+E11)</f>
        <v>0</v>
      </c>
      <c r="F12" s="15"/>
      <c r="G12" s="16">
        <f t="shared" si="0"/>
        <v>0</v>
      </c>
      <c r="H12" s="15"/>
      <c r="I12" s="16">
        <f t="shared" si="1"/>
        <v>0</v>
      </c>
      <c r="J12" s="15">
        <v>9</v>
      </c>
      <c r="K12" s="16">
        <f t="shared" si="2"/>
        <v>28</v>
      </c>
      <c r="L12" s="15">
        <f t="shared" ref="L12:L40" si="6">+J12*800</f>
        <v>7200</v>
      </c>
      <c r="M12" s="17">
        <f t="shared" si="3"/>
        <v>30400</v>
      </c>
      <c r="N12" s="18">
        <f t="shared" si="4"/>
        <v>1085.7142857142858</v>
      </c>
      <c r="O12" s="7"/>
    </row>
    <row r="13" spans="1:15" ht="17.100000000000001" customHeight="1" x14ac:dyDescent="0.2">
      <c r="A13" s="1"/>
      <c r="B13" s="5"/>
      <c r="C13" s="14">
        <v>4</v>
      </c>
      <c r="D13" s="15"/>
      <c r="E13" s="16">
        <f t="shared" si="5"/>
        <v>0</v>
      </c>
      <c r="F13" s="15"/>
      <c r="G13" s="16">
        <f t="shared" si="0"/>
        <v>0</v>
      </c>
      <c r="H13" s="15"/>
      <c r="I13" s="16">
        <f t="shared" si="1"/>
        <v>0</v>
      </c>
      <c r="J13" s="15">
        <v>7</v>
      </c>
      <c r="K13" s="16">
        <f t="shared" si="2"/>
        <v>35</v>
      </c>
      <c r="L13" s="15">
        <f t="shared" si="6"/>
        <v>5600</v>
      </c>
      <c r="M13" s="17">
        <f t="shared" si="3"/>
        <v>36000</v>
      </c>
      <c r="N13" s="18">
        <f t="shared" si="4"/>
        <v>1028.5714285714287</v>
      </c>
      <c r="O13" s="7"/>
    </row>
    <row r="14" spans="1:15" ht="17.100000000000001" customHeight="1" x14ac:dyDescent="0.2">
      <c r="A14" s="1"/>
      <c r="B14" s="5"/>
      <c r="C14" s="14">
        <v>5</v>
      </c>
      <c r="D14" s="15"/>
      <c r="E14" s="16">
        <f t="shared" si="5"/>
        <v>0</v>
      </c>
      <c r="F14" s="15"/>
      <c r="G14" s="16">
        <f t="shared" si="0"/>
        <v>0</v>
      </c>
      <c r="H14" s="15"/>
      <c r="I14" s="16">
        <f t="shared" si="1"/>
        <v>0</v>
      </c>
      <c r="J14" s="15">
        <v>8</v>
      </c>
      <c r="K14" s="16">
        <f t="shared" si="2"/>
        <v>43</v>
      </c>
      <c r="L14" s="15">
        <f t="shared" si="6"/>
        <v>6400</v>
      </c>
      <c r="M14" s="17">
        <f t="shared" si="3"/>
        <v>42400</v>
      </c>
      <c r="N14" s="18">
        <f t="shared" si="4"/>
        <v>986.04651162790697</v>
      </c>
      <c r="O14" s="7"/>
    </row>
    <row r="15" spans="1:15" ht="17.100000000000001" customHeight="1" x14ac:dyDescent="0.2">
      <c r="A15" s="1"/>
      <c r="B15" s="5"/>
      <c r="C15" s="14">
        <v>6</v>
      </c>
      <c r="D15" s="15"/>
      <c r="E15" s="16">
        <f t="shared" si="5"/>
        <v>0</v>
      </c>
      <c r="F15" s="15"/>
      <c r="G15" s="16">
        <f t="shared" si="0"/>
        <v>0</v>
      </c>
      <c r="H15" s="15"/>
      <c r="I15" s="16">
        <f t="shared" si="1"/>
        <v>0</v>
      </c>
      <c r="J15" s="15">
        <v>18</v>
      </c>
      <c r="K15" s="16">
        <f t="shared" si="2"/>
        <v>61</v>
      </c>
      <c r="L15" s="15">
        <f t="shared" si="6"/>
        <v>14400</v>
      </c>
      <c r="M15" s="17">
        <f t="shared" si="3"/>
        <v>56800</v>
      </c>
      <c r="N15" s="18">
        <f t="shared" si="4"/>
        <v>931.14754098360652</v>
      </c>
      <c r="O15" s="7"/>
    </row>
    <row r="16" spans="1:15" ht="17.100000000000001" customHeight="1" x14ac:dyDescent="0.2">
      <c r="A16" s="1"/>
      <c r="B16" s="5"/>
      <c r="C16" s="14">
        <v>7</v>
      </c>
      <c r="D16" s="15"/>
      <c r="E16" s="16">
        <f t="shared" si="5"/>
        <v>0</v>
      </c>
      <c r="F16" s="15"/>
      <c r="G16" s="16">
        <f t="shared" si="0"/>
        <v>0</v>
      </c>
      <c r="H16" s="15"/>
      <c r="I16" s="16">
        <f t="shared" si="1"/>
        <v>0</v>
      </c>
      <c r="J16" s="15">
        <v>23</v>
      </c>
      <c r="K16" s="16">
        <f t="shared" si="2"/>
        <v>84</v>
      </c>
      <c r="L16" s="15">
        <f t="shared" si="6"/>
        <v>18400</v>
      </c>
      <c r="M16" s="17">
        <f t="shared" si="3"/>
        <v>75200</v>
      </c>
      <c r="N16" s="18">
        <f t="shared" si="4"/>
        <v>895.23809523809518</v>
      </c>
      <c r="O16" s="7"/>
    </row>
    <row r="17" spans="1:15" ht="17.100000000000001" customHeight="1" x14ac:dyDescent="0.2">
      <c r="A17" s="1"/>
      <c r="B17" s="5"/>
      <c r="C17" s="14">
        <v>8</v>
      </c>
      <c r="D17" s="15"/>
      <c r="E17" s="16">
        <f t="shared" si="5"/>
        <v>0</v>
      </c>
      <c r="F17" s="15"/>
      <c r="G17" s="16">
        <f t="shared" si="0"/>
        <v>0</v>
      </c>
      <c r="H17" s="15"/>
      <c r="I17" s="16">
        <f t="shared" si="1"/>
        <v>0</v>
      </c>
      <c r="J17" s="15">
        <v>27</v>
      </c>
      <c r="K17" s="16">
        <f t="shared" si="2"/>
        <v>111</v>
      </c>
      <c r="L17" s="15">
        <f t="shared" si="6"/>
        <v>21600</v>
      </c>
      <c r="M17" s="17">
        <f t="shared" si="3"/>
        <v>96800</v>
      </c>
      <c r="N17" s="18">
        <f t="shared" si="4"/>
        <v>872.07207207207205</v>
      </c>
      <c r="O17" s="7"/>
    </row>
    <row r="18" spans="1:15" ht="17.100000000000001" customHeight="1" x14ac:dyDescent="0.2">
      <c r="A18" s="1"/>
      <c r="B18" s="5"/>
      <c r="C18" s="14">
        <v>9</v>
      </c>
      <c r="D18" s="15"/>
      <c r="E18" s="16">
        <f t="shared" si="5"/>
        <v>0</v>
      </c>
      <c r="F18" s="15"/>
      <c r="G18" s="16">
        <f t="shared" si="0"/>
        <v>0</v>
      </c>
      <c r="H18" s="15"/>
      <c r="I18" s="16">
        <f t="shared" si="1"/>
        <v>0</v>
      </c>
      <c r="J18" s="15">
        <v>31</v>
      </c>
      <c r="K18" s="16">
        <f t="shared" si="2"/>
        <v>142</v>
      </c>
      <c r="L18" s="15">
        <f t="shared" si="6"/>
        <v>24800</v>
      </c>
      <c r="M18" s="17">
        <f t="shared" si="3"/>
        <v>121600</v>
      </c>
      <c r="N18" s="18">
        <f t="shared" si="4"/>
        <v>856.33802816901414</v>
      </c>
      <c r="O18" s="7"/>
    </row>
    <row r="19" spans="1:15" ht="17.100000000000001" customHeight="1" x14ac:dyDescent="0.2">
      <c r="A19" s="1"/>
      <c r="B19" s="5"/>
      <c r="C19" s="14">
        <v>10</v>
      </c>
      <c r="D19" s="15"/>
      <c r="E19" s="16">
        <f t="shared" si="5"/>
        <v>0</v>
      </c>
      <c r="F19" s="15"/>
      <c r="G19" s="16">
        <f t="shared" si="0"/>
        <v>0</v>
      </c>
      <c r="H19" s="15"/>
      <c r="I19" s="16">
        <f t="shared" si="1"/>
        <v>0</v>
      </c>
      <c r="J19" s="15">
        <v>6</v>
      </c>
      <c r="K19" s="16">
        <f t="shared" si="2"/>
        <v>148</v>
      </c>
      <c r="L19" s="15">
        <f t="shared" si="6"/>
        <v>4800</v>
      </c>
      <c r="M19" s="17">
        <f t="shared" si="3"/>
        <v>126400</v>
      </c>
      <c r="N19" s="18">
        <f t="shared" si="4"/>
        <v>854.05405405405406</v>
      </c>
      <c r="O19" s="7"/>
    </row>
    <row r="20" spans="1:15" ht="17.100000000000001" customHeight="1" x14ac:dyDescent="0.2">
      <c r="A20" s="1"/>
      <c r="B20" s="5"/>
      <c r="C20" s="14">
        <v>11</v>
      </c>
      <c r="D20" s="15"/>
      <c r="E20" s="16">
        <f t="shared" si="5"/>
        <v>0</v>
      </c>
      <c r="F20" s="15"/>
      <c r="G20" s="16">
        <f t="shared" si="0"/>
        <v>0</v>
      </c>
      <c r="H20" s="15"/>
      <c r="I20" s="16">
        <f t="shared" si="1"/>
        <v>0</v>
      </c>
      <c r="J20" s="15">
        <v>15</v>
      </c>
      <c r="K20" s="16">
        <f t="shared" si="2"/>
        <v>163</v>
      </c>
      <c r="L20" s="15">
        <f t="shared" si="6"/>
        <v>12000</v>
      </c>
      <c r="M20" s="17">
        <f t="shared" si="3"/>
        <v>138400</v>
      </c>
      <c r="N20" s="18">
        <f t="shared" si="4"/>
        <v>849.07975460122702</v>
      </c>
      <c r="O20" s="7"/>
    </row>
    <row r="21" spans="1:15" ht="17.100000000000001" customHeight="1" x14ac:dyDescent="0.2">
      <c r="A21" s="1"/>
      <c r="B21" s="5"/>
      <c r="C21" s="14">
        <v>12</v>
      </c>
      <c r="D21" s="15"/>
      <c r="E21" s="16">
        <f t="shared" si="5"/>
        <v>0</v>
      </c>
      <c r="F21" s="15"/>
      <c r="G21" s="16">
        <f t="shared" si="0"/>
        <v>0</v>
      </c>
      <c r="H21" s="15"/>
      <c r="I21" s="16">
        <f t="shared" si="1"/>
        <v>0</v>
      </c>
      <c r="J21" s="15">
        <v>23</v>
      </c>
      <c r="K21" s="16">
        <f t="shared" si="2"/>
        <v>186</v>
      </c>
      <c r="L21" s="15">
        <f t="shared" si="6"/>
        <v>18400</v>
      </c>
      <c r="M21" s="17">
        <f t="shared" si="3"/>
        <v>156800</v>
      </c>
      <c r="N21" s="18">
        <f t="shared" si="4"/>
        <v>843.01075268817203</v>
      </c>
      <c r="O21" s="7"/>
    </row>
    <row r="22" spans="1:15" ht="17.100000000000001" customHeight="1" x14ac:dyDescent="0.2">
      <c r="A22" s="1"/>
      <c r="B22" s="5"/>
      <c r="C22" s="14">
        <v>13</v>
      </c>
      <c r="D22" s="15"/>
      <c r="E22" s="16">
        <f t="shared" si="5"/>
        <v>0</v>
      </c>
      <c r="F22" s="15"/>
      <c r="G22" s="16">
        <f t="shared" si="0"/>
        <v>0</v>
      </c>
      <c r="H22" s="15"/>
      <c r="I22" s="16">
        <f t="shared" si="1"/>
        <v>0</v>
      </c>
      <c r="J22" s="15">
        <v>18</v>
      </c>
      <c r="K22" s="16">
        <f t="shared" si="2"/>
        <v>204</v>
      </c>
      <c r="L22" s="15">
        <f t="shared" si="6"/>
        <v>14400</v>
      </c>
      <c r="M22" s="17">
        <f t="shared" si="3"/>
        <v>171200</v>
      </c>
      <c r="N22" s="18">
        <f t="shared" si="4"/>
        <v>839.21568627450984</v>
      </c>
      <c r="O22" s="7"/>
    </row>
    <row r="23" spans="1:15" ht="17.100000000000001" customHeight="1" x14ac:dyDescent="0.2">
      <c r="A23" s="1"/>
      <c r="B23" s="5"/>
      <c r="C23" s="14">
        <v>14</v>
      </c>
      <c r="D23" s="15"/>
      <c r="E23" s="16">
        <f t="shared" si="5"/>
        <v>0</v>
      </c>
      <c r="F23" s="15"/>
      <c r="G23" s="16">
        <f t="shared" si="0"/>
        <v>0</v>
      </c>
      <c r="H23" s="15"/>
      <c r="I23" s="16">
        <f t="shared" si="1"/>
        <v>0</v>
      </c>
      <c r="J23" s="15">
        <v>11</v>
      </c>
      <c r="K23" s="16">
        <f t="shared" si="2"/>
        <v>215</v>
      </c>
      <c r="L23" s="15">
        <f t="shared" si="6"/>
        <v>8800</v>
      </c>
      <c r="M23" s="17">
        <f t="shared" si="3"/>
        <v>180000</v>
      </c>
      <c r="N23" s="18">
        <f t="shared" si="4"/>
        <v>837.20930232558135</v>
      </c>
      <c r="O23" s="7"/>
    </row>
    <row r="24" spans="1:15" ht="17.100000000000001" customHeight="1" x14ac:dyDescent="0.2">
      <c r="A24" s="1"/>
      <c r="B24" s="5"/>
      <c r="C24" s="14">
        <v>15</v>
      </c>
      <c r="D24" s="15"/>
      <c r="E24" s="16">
        <f t="shared" si="5"/>
        <v>0</v>
      </c>
      <c r="F24" s="15"/>
      <c r="G24" s="16">
        <f t="shared" si="0"/>
        <v>0</v>
      </c>
      <c r="H24" s="15"/>
      <c r="I24" s="16">
        <f t="shared" si="1"/>
        <v>0</v>
      </c>
      <c r="J24" s="15">
        <v>11</v>
      </c>
      <c r="K24" s="16">
        <f t="shared" si="2"/>
        <v>226</v>
      </c>
      <c r="L24" s="15">
        <f t="shared" si="6"/>
        <v>8800</v>
      </c>
      <c r="M24" s="17">
        <f t="shared" si="3"/>
        <v>188800</v>
      </c>
      <c r="N24" s="18">
        <f t="shared" si="4"/>
        <v>835.39823008849555</v>
      </c>
      <c r="O24" s="7"/>
    </row>
    <row r="25" spans="1:15" ht="17.100000000000001" customHeight="1" x14ac:dyDescent="0.2">
      <c r="A25" s="1"/>
      <c r="B25" s="5"/>
      <c r="C25" s="14">
        <v>16</v>
      </c>
      <c r="D25" s="15"/>
      <c r="E25" s="16">
        <f t="shared" si="5"/>
        <v>0</v>
      </c>
      <c r="F25" s="15"/>
      <c r="G25" s="16">
        <f t="shared" si="0"/>
        <v>0</v>
      </c>
      <c r="H25" s="15"/>
      <c r="I25" s="16">
        <f t="shared" si="1"/>
        <v>0</v>
      </c>
      <c r="J25" s="15">
        <v>29</v>
      </c>
      <c r="K25" s="16">
        <f t="shared" si="2"/>
        <v>255</v>
      </c>
      <c r="L25" s="15">
        <f t="shared" si="6"/>
        <v>23200</v>
      </c>
      <c r="M25" s="17">
        <f t="shared" si="3"/>
        <v>212000</v>
      </c>
      <c r="N25" s="18">
        <f t="shared" si="4"/>
        <v>831.37254901960785</v>
      </c>
      <c r="O25" s="7"/>
    </row>
    <row r="26" spans="1:15" ht="17.100000000000001" customHeight="1" x14ac:dyDescent="0.2">
      <c r="A26" s="1"/>
      <c r="B26" s="5"/>
      <c r="C26" s="14">
        <v>17</v>
      </c>
      <c r="D26" s="15"/>
      <c r="E26" s="16">
        <f t="shared" si="5"/>
        <v>0</v>
      </c>
      <c r="F26" s="15"/>
      <c r="G26" s="16">
        <f t="shared" si="0"/>
        <v>0</v>
      </c>
      <c r="H26" s="15"/>
      <c r="I26" s="16">
        <f t="shared" si="1"/>
        <v>0</v>
      </c>
      <c r="J26" s="15">
        <v>13</v>
      </c>
      <c r="K26" s="16">
        <f t="shared" si="2"/>
        <v>268</v>
      </c>
      <c r="L26" s="15">
        <f t="shared" si="6"/>
        <v>10400</v>
      </c>
      <c r="M26" s="17">
        <f t="shared" si="3"/>
        <v>222400</v>
      </c>
      <c r="N26" s="18">
        <f t="shared" si="4"/>
        <v>829.85074626865674</v>
      </c>
      <c r="O26" s="7"/>
    </row>
    <row r="27" spans="1:15" ht="17.100000000000001" customHeight="1" x14ac:dyDescent="0.2">
      <c r="A27" s="1"/>
      <c r="B27" s="5"/>
      <c r="C27" s="14">
        <v>18</v>
      </c>
      <c r="D27" s="15"/>
      <c r="E27" s="16">
        <f t="shared" si="5"/>
        <v>0</v>
      </c>
      <c r="F27" s="15"/>
      <c r="G27" s="16">
        <f t="shared" si="0"/>
        <v>0</v>
      </c>
      <c r="H27" s="15"/>
      <c r="I27" s="16">
        <f t="shared" si="1"/>
        <v>0</v>
      </c>
      <c r="J27" s="15">
        <v>12</v>
      </c>
      <c r="K27" s="16">
        <f t="shared" si="2"/>
        <v>280</v>
      </c>
      <c r="L27" s="15">
        <f t="shared" si="6"/>
        <v>9600</v>
      </c>
      <c r="M27" s="17">
        <f t="shared" si="3"/>
        <v>232000</v>
      </c>
      <c r="N27" s="18">
        <f t="shared" si="4"/>
        <v>828.57142857142856</v>
      </c>
      <c r="O27" s="7"/>
    </row>
    <row r="28" spans="1:15" ht="17.100000000000001" customHeight="1" x14ac:dyDescent="0.2">
      <c r="A28" s="1"/>
      <c r="B28" s="5"/>
      <c r="C28" s="14">
        <v>19</v>
      </c>
      <c r="D28" s="15"/>
      <c r="E28" s="16">
        <f t="shared" si="5"/>
        <v>0</v>
      </c>
      <c r="F28" s="15"/>
      <c r="G28" s="16">
        <f t="shared" si="0"/>
        <v>0</v>
      </c>
      <c r="H28" s="15"/>
      <c r="I28" s="16">
        <f t="shared" si="1"/>
        <v>0</v>
      </c>
      <c r="J28" s="15">
        <v>14</v>
      </c>
      <c r="K28" s="16">
        <f t="shared" si="2"/>
        <v>294</v>
      </c>
      <c r="L28" s="15">
        <f t="shared" si="6"/>
        <v>11200</v>
      </c>
      <c r="M28" s="17">
        <f t="shared" si="3"/>
        <v>243200</v>
      </c>
      <c r="N28" s="18">
        <f t="shared" si="4"/>
        <v>827.21088435374145</v>
      </c>
      <c r="O28" s="7"/>
    </row>
    <row r="29" spans="1:15" ht="17.100000000000001" customHeight="1" x14ac:dyDescent="0.2">
      <c r="A29" s="1"/>
      <c r="B29" s="5"/>
      <c r="C29" s="14">
        <v>20</v>
      </c>
      <c r="D29" s="15"/>
      <c r="E29" s="16">
        <f t="shared" si="5"/>
        <v>0</v>
      </c>
      <c r="F29" s="15"/>
      <c r="G29" s="16">
        <f t="shared" si="0"/>
        <v>0</v>
      </c>
      <c r="H29" s="15"/>
      <c r="I29" s="16">
        <f t="shared" si="1"/>
        <v>0</v>
      </c>
      <c r="J29" s="15">
        <v>27</v>
      </c>
      <c r="K29" s="16">
        <f t="shared" si="2"/>
        <v>321</v>
      </c>
      <c r="L29" s="15">
        <f t="shared" si="6"/>
        <v>21600</v>
      </c>
      <c r="M29" s="17">
        <f t="shared" si="3"/>
        <v>264800</v>
      </c>
      <c r="N29" s="18">
        <f t="shared" si="4"/>
        <v>824.92211838006233</v>
      </c>
      <c r="O29" s="7"/>
    </row>
    <row r="30" spans="1:15" ht="17.100000000000001" customHeight="1" x14ac:dyDescent="0.2">
      <c r="A30" s="1"/>
      <c r="B30" s="5"/>
      <c r="C30" s="14">
        <v>21</v>
      </c>
      <c r="D30" s="15"/>
      <c r="E30" s="16">
        <f t="shared" si="5"/>
        <v>0</v>
      </c>
      <c r="F30" s="15"/>
      <c r="G30" s="16">
        <f t="shared" si="0"/>
        <v>0</v>
      </c>
      <c r="H30" s="15"/>
      <c r="I30" s="16">
        <f t="shared" si="1"/>
        <v>0</v>
      </c>
      <c r="J30" s="15">
        <v>17</v>
      </c>
      <c r="K30" s="16">
        <f t="shared" si="2"/>
        <v>338</v>
      </c>
      <c r="L30" s="15">
        <f t="shared" si="6"/>
        <v>13600</v>
      </c>
      <c r="M30" s="17">
        <f t="shared" si="3"/>
        <v>278400</v>
      </c>
      <c r="N30" s="18">
        <f t="shared" si="4"/>
        <v>823.66863905325442</v>
      </c>
      <c r="O30" s="7"/>
    </row>
    <row r="31" spans="1:15" ht="17.100000000000001" customHeight="1" x14ac:dyDescent="0.2">
      <c r="A31" s="1"/>
      <c r="B31" s="5"/>
      <c r="C31" s="14">
        <v>22</v>
      </c>
      <c r="D31" s="15"/>
      <c r="E31" s="16">
        <f t="shared" si="5"/>
        <v>0</v>
      </c>
      <c r="F31" s="15"/>
      <c r="G31" s="16">
        <f t="shared" si="0"/>
        <v>0</v>
      </c>
      <c r="H31" s="15"/>
      <c r="I31" s="16">
        <f t="shared" si="1"/>
        <v>0</v>
      </c>
      <c r="J31" s="15">
        <v>18</v>
      </c>
      <c r="K31" s="16">
        <f t="shared" si="2"/>
        <v>356</v>
      </c>
      <c r="L31" s="15">
        <f t="shared" si="6"/>
        <v>14400</v>
      </c>
      <c r="M31" s="17">
        <f t="shared" si="3"/>
        <v>292800</v>
      </c>
      <c r="N31" s="18">
        <f t="shared" si="4"/>
        <v>822.47191011235952</v>
      </c>
      <c r="O31" s="7"/>
    </row>
    <row r="32" spans="1:15" ht="17.100000000000001" customHeight="1" x14ac:dyDescent="0.2">
      <c r="A32" s="1"/>
      <c r="B32" s="5"/>
      <c r="C32" s="14">
        <v>23</v>
      </c>
      <c r="D32" s="15"/>
      <c r="E32" s="16">
        <f t="shared" si="5"/>
        <v>0</v>
      </c>
      <c r="F32" s="15"/>
      <c r="G32" s="16">
        <f t="shared" si="0"/>
        <v>0</v>
      </c>
      <c r="H32" s="15"/>
      <c r="I32" s="16">
        <f t="shared" si="1"/>
        <v>0</v>
      </c>
      <c r="J32" s="15">
        <v>12</v>
      </c>
      <c r="K32" s="16">
        <f t="shared" si="2"/>
        <v>368</v>
      </c>
      <c r="L32" s="15">
        <f t="shared" si="6"/>
        <v>9600</v>
      </c>
      <c r="M32" s="17">
        <f t="shared" si="3"/>
        <v>302400</v>
      </c>
      <c r="N32" s="18">
        <f t="shared" si="4"/>
        <v>821.73913043478262</v>
      </c>
      <c r="O32" s="7"/>
    </row>
    <row r="33" spans="1:15" ht="17.100000000000001" customHeight="1" x14ac:dyDescent="0.2">
      <c r="A33" s="1"/>
      <c r="B33" s="5"/>
      <c r="C33" s="14">
        <v>24</v>
      </c>
      <c r="D33" s="15"/>
      <c r="E33" s="16">
        <f t="shared" si="5"/>
        <v>0</v>
      </c>
      <c r="F33" s="15"/>
      <c r="G33" s="16">
        <f t="shared" si="0"/>
        <v>0</v>
      </c>
      <c r="H33" s="15"/>
      <c r="I33" s="16">
        <f t="shared" si="1"/>
        <v>0</v>
      </c>
      <c r="J33" s="15">
        <v>1</v>
      </c>
      <c r="K33" s="16">
        <f t="shared" si="2"/>
        <v>369</v>
      </c>
      <c r="L33" s="15">
        <f t="shared" si="6"/>
        <v>800</v>
      </c>
      <c r="M33" s="17">
        <f t="shared" si="3"/>
        <v>303200</v>
      </c>
      <c r="N33" s="18">
        <f t="shared" si="4"/>
        <v>821.68021680216805</v>
      </c>
      <c r="O33" s="7"/>
    </row>
    <row r="34" spans="1:15" ht="17.100000000000001" customHeight="1" x14ac:dyDescent="0.2">
      <c r="A34" s="1"/>
      <c r="B34" s="5"/>
      <c r="C34" s="14">
        <v>25</v>
      </c>
      <c r="D34" s="15"/>
      <c r="E34" s="16">
        <f t="shared" si="5"/>
        <v>0</v>
      </c>
      <c r="F34" s="15"/>
      <c r="G34" s="16">
        <f t="shared" si="0"/>
        <v>0</v>
      </c>
      <c r="H34" s="15"/>
      <c r="I34" s="16">
        <f t="shared" si="1"/>
        <v>0</v>
      </c>
      <c r="J34" s="15">
        <v>23</v>
      </c>
      <c r="K34" s="16">
        <f t="shared" si="2"/>
        <v>392</v>
      </c>
      <c r="L34" s="15">
        <f t="shared" si="6"/>
        <v>18400</v>
      </c>
      <c r="M34" s="17">
        <f t="shared" si="3"/>
        <v>321600</v>
      </c>
      <c r="N34" s="18">
        <f t="shared" si="4"/>
        <v>820.40816326530614</v>
      </c>
      <c r="O34" s="7"/>
    </row>
    <row r="35" spans="1:15" ht="17.100000000000001" customHeight="1" x14ac:dyDescent="0.2">
      <c r="A35" s="1"/>
      <c r="B35" s="5"/>
      <c r="C35" s="14">
        <v>26</v>
      </c>
      <c r="D35" s="15"/>
      <c r="E35" s="16">
        <f t="shared" si="5"/>
        <v>0</v>
      </c>
      <c r="F35" s="15"/>
      <c r="G35" s="16">
        <f t="shared" si="0"/>
        <v>0</v>
      </c>
      <c r="H35" s="15"/>
      <c r="I35" s="16">
        <f t="shared" si="1"/>
        <v>0</v>
      </c>
      <c r="J35" s="15">
        <v>15</v>
      </c>
      <c r="K35" s="16">
        <f t="shared" si="2"/>
        <v>407</v>
      </c>
      <c r="L35" s="15">
        <f t="shared" si="6"/>
        <v>12000</v>
      </c>
      <c r="M35" s="17">
        <f t="shared" si="3"/>
        <v>333600</v>
      </c>
      <c r="N35" s="18">
        <f t="shared" si="4"/>
        <v>819.65601965601968</v>
      </c>
      <c r="O35" s="7"/>
    </row>
    <row r="36" spans="1:15" ht="17.100000000000001" customHeight="1" x14ac:dyDescent="0.2">
      <c r="A36" s="1"/>
      <c r="B36" s="5"/>
      <c r="C36" s="14">
        <v>27</v>
      </c>
      <c r="D36" s="15"/>
      <c r="E36" s="16">
        <f t="shared" si="5"/>
        <v>0</v>
      </c>
      <c r="F36" s="15"/>
      <c r="G36" s="16">
        <f t="shared" si="0"/>
        <v>0</v>
      </c>
      <c r="H36" s="15"/>
      <c r="I36" s="16">
        <f t="shared" si="1"/>
        <v>0</v>
      </c>
      <c r="J36" s="15">
        <v>19</v>
      </c>
      <c r="K36" s="16">
        <f t="shared" si="2"/>
        <v>426</v>
      </c>
      <c r="L36" s="15">
        <f t="shared" si="6"/>
        <v>15200</v>
      </c>
      <c r="M36" s="17">
        <f t="shared" si="3"/>
        <v>348800</v>
      </c>
      <c r="N36" s="18">
        <f t="shared" si="4"/>
        <v>818.77934272300467</v>
      </c>
      <c r="O36" s="7"/>
    </row>
    <row r="37" spans="1:15" ht="17.100000000000001" customHeight="1" x14ac:dyDescent="0.2">
      <c r="A37" s="1"/>
      <c r="B37" s="5"/>
      <c r="C37" s="14">
        <v>28</v>
      </c>
      <c r="D37" s="15"/>
      <c r="E37" s="16">
        <f t="shared" si="5"/>
        <v>0</v>
      </c>
      <c r="F37" s="15"/>
      <c r="G37" s="16">
        <f t="shared" si="0"/>
        <v>0</v>
      </c>
      <c r="H37" s="15"/>
      <c r="I37" s="16">
        <f t="shared" si="1"/>
        <v>0</v>
      </c>
      <c r="J37" s="15">
        <v>29</v>
      </c>
      <c r="K37" s="16">
        <f t="shared" si="2"/>
        <v>455</v>
      </c>
      <c r="L37" s="15">
        <f t="shared" si="6"/>
        <v>23200</v>
      </c>
      <c r="M37" s="17">
        <f t="shared" si="3"/>
        <v>372000</v>
      </c>
      <c r="N37" s="18">
        <f t="shared" si="4"/>
        <v>817.58241758241763</v>
      </c>
      <c r="O37" s="7"/>
    </row>
    <row r="38" spans="1:15" ht="17.100000000000001" customHeight="1" x14ac:dyDescent="0.2">
      <c r="A38" s="1"/>
      <c r="B38" s="5"/>
      <c r="C38" s="14">
        <v>29</v>
      </c>
      <c r="D38" s="15"/>
      <c r="E38" s="16">
        <f t="shared" si="5"/>
        <v>0</v>
      </c>
      <c r="F38" s="15"/>
      <c r="G38" s="16">
        <f t="shared" si="0"/>
        <v>0</v>
      </c>
      <c r="H38" s="15"/>
      <c r="I38" s="16">
        <f t="shared" si="1"/>
        <v>0</v>
      </c>
      <c r="J38" s="15">
        <v>23</v>
      </c>
      <c r="K38" s="16">
        <f t="shared" si="2"/>
        <v>478</v>
      </c>
      <c r="L38" s="15">
        <f t="shared" si="6"/>
        <v>18400</v>
      </c>
      <c r="M38" s="17">
        <f t="shared" si="3"/>
        <v>390400</v>
      </c>
      <c r="N38" s="18">
        <f t="shared" si="4"/>
        <v>816.73640167364022</v>
      </c>
      <c r="O38" s="7"/>
    </row>
    <row r="39" spans="1:15" ht="17.100000000000001" customHeight="1" x14ac:dyDescent="0.2">
      <c r="A39" s="1"/>
      <c r="B39" s="5"/>
      <c r="C39" s="14">
        <v>30</v>
      </c>
      <c r="D39" s="15"/>
      <c r="E39" s="16">
        <f t="shared" si="5"/>
        <v>0</v>
      </c>
      <c r="F39" s="15"/>
      <c r="G39" s="16">
        <f t="shared" si="0"/>
        <v>0</v>
      </c>
      <c r="H39" s="15"/>
      <c r="I39" s="16">
        <f t="shared" si="1"/>
        <v>0</v>
      </c>
      <c r="J39" s="15">
        <v>21</v>
      </c>
      <c r="K39" s="16">
        <f t="shared" si="2"/>
        <v>499</v>
      </c>
      <c r="L39" s="15">
        <f t="shared" si="6"/>
        <v>16800</v>
      </c>
      <c r="M39" s="17">
        <f t="shared" si="3"/>
        <v>407200</v>
      </c>
      <c r="N39" s="18">
        <f t="shared" si="4"/>
        <v>816.03206412825648</v>
      </c>
      <c r="O39" s="7"/>
    </row>
    <row r="40" spans="1:15" ht="17.100000000000001" customHeight="1" thickBot="1" x14ac:dyDescent="0.25">
      <c r="A40" s="1"/>
      <c r="B40" s="5"/>
      <c r="C40" s="19">
        <v>31</v>
      </c>
      <c r="D40" s="20"/>
      <c r="E40" s="21">
        <f t="shared" si="5"/>
        <v>0</v>
      </c>
      <c r="F40" s="20"/>
      <c r="G40" s="21">
        <f t="shared" si="0"/>
        <v>0</v>
      </c>
      <c r="H40" s="20"/>
      <c r="I40" s="21">
        <f t="shared" si="1"/>
        <v>0</v>
      </c>
      <c r="J40" s="20">
        <v>9</v>
      </c>
      <c r="K40" s="21">
        <f t="shared" si="2"/>
        <v>508</v>
      </c>
      <c r="L40" s="20">
        <f t="shared" si="6"/>
        <v>7200</v>
      </c>
      <c r="M40" s="22">
        <f t="shared" si="3"/>
        <v>414400</v>
      </c>
      <c r="N40" s="23">
        <f t="shared" si="4"/>
        <v>815.74803149606294</v>
      </c>
      <c r="O40" s="7"/>
    </row>
    <row r="41" spans="1:15" ht="12.75" customHeight="1" x14ac:dyDescent="0.25">
      <c r="A41" s="1"/>
      <c r="B41" s="5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7"/>
    </row>
    <row r="42" spans="1:15" ht="4.5" customHeight="1" x14ac:dyDescent="0.25">
      <c r="A42" s="1"/>
      <c r="B42" s="5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7"/>
    </row>
    <row r="43" spans="1:15" ht="21" customHeight="1" x14ac:dyDescent="0.25">
      <c r="A43" s="8" t="s">
        <v>12</v>
      </c>
      <c r="B43" s="24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7"/>
    </row>
    <row r="44" spans="1:15" ht="21" customHeight="1" x14ac:dyDescent="0.25">
      <c r="A44" s="1"/>
      <c r="B44" s="5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7"/>
    </row>
    <row r="45" spans="1:15" ht="21" customHeight="1" x14ac:dyDescent="0.25">
      <c r="A45" s="1"/>
      <c r="B45" s="5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7"/>
    </row>
    <row r="46" spans="1:15" ht="21" customHeight="1" x14ac:dyDescent="0.25">
      <c r="A46" s="1"/>
      <c r="B46" s="5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7"/>
    </row>
    <row r="47" spans="1:15" ht="21" customHeight="1" x14ac:dyDescent="0.25">
      <c r="A47" s="1"/>
      <c r="B47" s="5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7"/>
    </row>
    <row r="48" spans="1:15" ht="21" customHeight="1" x14ac:dyDescent="0.25">
      <c r="A48" s="1"/>
      <c r="B48" s="5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7"/>
    </row>
    <row r="49" spans="1:15" ht="21" customHeight="1" x14ac:dyDescent="0.25">
      <c r="A49" s="1"/>
      <c r="B49" s="5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7"/>
    </row>
    <row r="50" spans="1:15" ht="21" customHeight="1" x14ac:dyDescent="0.25">
      <c r="A50" s="1"/>
      <c r="B50" s="5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7"/>
    </row>
    <row r="51" spans="1:15" ht="21" customHeight="1" x14ac:dyDescent="0.25">
      <c r="A51" s="1"/>
      <c r="B51" s="5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7"/>
    </row>
    <row r="52" spans="1:15" ht="21" customHeight="1" x14ac:dyDescent="0.25">
      <c r="A52" s="1"/>
      <c r="B52" s="5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7"/>
    </row>
    <row r="53" spans="1:15" ht="21" customHeight="1" x14ac:dyDescent="0.25">
      <c r="A53" s="1"/>
      <c r="B53" s="5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7"/>
    </row>
    <row r="54" spans="1:15" ht="21" customHeight="1" x14ac:dyDescent="0.25">
      <c r="A54" s="1"/>
      <c r="B54" s="5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7"/>
    </row>
    <row r="55" spans="1:15" ht="21" customHeight="1" x14ac:dyDescent="0.25">
      <c r="A55" s="1"/>
      <c r="B55" s="5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7"/>
    </row>
    <row r="56" spans="1:15" ht="21" customHeight="1" x14ac:dyDescent="0.25">
      <c r="A56" s="1"/>
      <c r="B56" s="5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7"/>
    </row>
    <row r="57" spans="1:15" ht="21" customHeight="1" x14ac:dyDescent="0.25">
      <c r="A57" s="1"/>
      <c r="B57" s="5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7"/>
    </row>
    <row r="58" spans="1:15" ht="21" customHeight="1" x14ac:dyDescent="0.25">
      <c r="A58" s="1"/>
      <c r="B58" s="5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7"/>
    </row>
    <row r="59" spans="1:15" ht="21" customHeight="1" x14ac:dyDescent="0.25">
      <c r="A59" s="1"/>
      <c r="B59" s="5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7"/>
    </row>
    <row r="60" spans="1:15" ht="21" customHeight="1" x14ac:dyDescent="0.25">
      <c r="A60" s="1"/>
      <c r="B60" s="5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7"/>
    </row>
    <row r="61" spans="1:15" ht="21" customHeight="1" x14ac:dyDescent="0.25">
      <c r="A61" s="1"/>
      <c r="B61" s="5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7"/>
    </row>
    <row r="62" spans="1:15" ht="21" customHeight="1" x14ac:dyDescent="0.25">
      <c r="A62" s="1"/>
      <c r="B62" s="5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7"/>
    </row>
    <row r="63" spans="1:15" ht="21" customHeight="1" x14ac:dyDescent="0.25">
      <c r="A63" s="1"/>
      <c r="B63" s="5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7"/>
    </row>
    <row r="64" spans="1:15" ht="21" customHeight="1" x14ac:dyDescent="0.25">
      <c r="A64" s="1"/>
      <c r="B64" s="5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7"/>
    </row>
    <row r="65" spans="1:15" ht="21" customHeight="1" x14ac:dyDescent="0.25">
      <c r="A65" s="1"/>
      <c r="B65" s="5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7"/>
    </row>
    <row r="66" spans="1:15" ht="21" customHeight="1" x14ac:dyDescent="0.25">
      <c r="A66" s="1"/>
      <c r="B66" s="5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7"/>
    </row>
    <row r="67" spans="1:15" ht="21" customHeight="1" x14ac:dyDescent="0.25">
      <c r="A67" s="1"/>
      <c r="B67" s="5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7"/>
    </row>
    <row r="68" spans="1:15" ht="21" customHeight="1" x14ac:dyDescent="0.25">
      <c r="A68" s="1"/>
      <c r="B68" s="5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7"/>
    </row>
    <row r="69" spans="1:15" ht="21" customHeight="1" x14ac:dyDescent="0.25">
      <c r="A69" s="1"/>
      <c r="B69" s="5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7"/>
    </row>
    <row r="70" spans="1:15" ht="21" customHeight="1" x14ac:dyDescent="0.25">
      <c r="A70" s="1"/>
      <c r="B70" s="5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7"/>
    </row>
    <row r="71" spans="1:15" ht="21" customHeight="1" x14ac:dyDescent="0.25">
      <c r="A71" s="1"/>
      <c r="B71" s="5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7"/>
    </row>
    <row r="72" spans="1:15" ht="21" customHeight="1" x14ac:dyDescent="0.25">
      <c r="A72" s="1"/>
      <c r="B72" s="5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7"/>
    </row>
    <row r="73" spans="1:15" ht="21" customHeight="1" x14ac:dyDescent="0.25">
      <c r="A73" s="1"/>
      <c r="B73" s="5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7"/>
    </row>
    <row r="74" spans="1:15" ht="21" customHeight="1" x14ac:dyDescent="0.25">
      <c r="A74" s="1"/>
      <c r="B74" s="5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7"/>
    </row>
    <row r="75" spans="1:15" ht="21" customHeight="1" x14ac:dyDescent="0.25">
      <c r="A75" s="1"/>
      <c r="B75" s="5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7"/>
    </row>
    <row r="76" spans="1:15" ht="21" customHeight="1" x14ac:dyDescent="0.25">
      <c r="A76" s="1"/>
      <c r="B76" s="5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7"/>
    </row>
    <row r="77" spans="1:15" ht="21" customHeight="1" x14ac:dyDescent="0.25">
      <c r="A77" s="1"/>
      <c r="B77" s="5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7"/>
    </row>
    <row r="78" spans="1:15" ht="21" customHeight="1" x14ac:dyDescent="0.25">
      <c r="A78" s="1"/>
      <c r="B78" s="5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7"/>
    </row>
    <row r="79" spans="1:15" ht="21" customHeight="1" x14ac:dyDescent="0.25">
      <c r="A79" s="1"/>
      <c r="B79" s="5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7"/>
    </row>
    <row r="80" spans="1:15" ht="21" customHeight="1" x14ac:dyDescent="0.25">
      <c r="A80" s="1"/>
      <c r="B80" s="5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7"/>
    </row>
    <row r="81" spans="1:15" ht="21" customHeight="1" x14ac:dyDescent="0.25">
      <c r="A81" s="1"/>
      <c r="B81" s="5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7"/>
    </row>
    <row r="82" spans="1:15" ht="21" customHeight="1" thickBot="1" x14ac:dyDescent="0.3">
      <c r="A82" s="1"/>
      <c r="B82" s="25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7"/>
    </row>
    <row r="83" spans="1:15" ht="21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</sheetData>
  <mergeCells count="13">
    <mergeCell ref="L8:M8"/>
    <mergeCell ref="F3:K3"/>
    <mergeCell ref="L3:N3"/>
    <mergeCell ref="C5:N5"/>
    <mergeCell ref="C6:E6"/>
    <mergeCell ref="J6:K6"/>
    <mergeCell ref="C7:I7"/>
    <mergeCell ref="J7:N7"/>
    <mergeCell ref="C8:C9"/>
    <mergeCell ref="D8:E8"/>
    <mergeCell ref="F8:G8"/>
    <mergeCell ref="H8:I8"/>
    <mergeCell ref="J8:K8"/>
  </mergeCells>
  <dataValidations count="2">
    <dataValidation allowBlank="1" showInputMessage="1" showErrorMessage="1" prompt="Ingrese nombre de la empresa" sqref="C7:I7" xr:uid="{00000000-0002-0000-0300-000000000000}"/>
    <dataValidation type="list" allowBlank="1" showInputMessage="1" showErrorMessage="1" prompt="Elegir mes" sqref="J7:N7" xr:uid="{00000000-0002-0000-0300-000001000000}">
      <formula1>"Enero,Febrero,Marzo,Abril,Mayo,Junio,Julio,Agosto,Septiembre,Octubre,Noviembre,Diciembre"</formula1>
    </dataValidation>
  </dataValidations>
  <pageMargins left="0.70866141732283472" right="0.70866141732283472" top="0.74803149606299213" bottom="0.74803149606299213" header="0.31496062992125984" footer="0.31496062992125984"/>
  <pageSetup paperSize="9" scale="50" orientation="portrait" horizontalDpi="300" verticalDpi="300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83"/>
  <sheetViews>
    <sheetView workbookViewId="0">
      <selection activeCell="C7" sqref="C7:I7"/>
    </sheetView>
  </sheetViews>
  <sheetFormatPr baseColWidth="10" defaultRowHeight="21" customHeight="1" zeroHeight="1" x14ac:dyDescent="0.25"/>
  <cols>
    <col min="1" max="1" width="5.140625" style="28" customWidth="1"/>
    <col min="2" max="2" width="5.7109375" style="28" customWidth="1"/>
    <col min="3" max="3" width="5.28515625" style="28" customWidth="1"/>
    <col min="4" max="11" width="7.28515625" style="28" customWidth="1"/>
    <col min="12" max="12" width="12.7109375" style="28" customWidth="1"/>
    <col min="13" max="13" width="14.42578125" style="28" customWidth="1"/>
    <col min="14" max="14" width="11.5703125" style="28" customWidth="1"/>
    <col min="15" max="15" width="5.7109375" style="28" customWidth="1"/>
    <col min="16" max="16384" width="11.42578125" style="1"/>
  </cols>
  <sheetData>
    <row r="1" spans="1:15" ht="12" customHeight="1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5" customHeight="1" x14ac:dyDescent="0.25">
      <c r="A2" s="1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/>
    </row>
    <row r="3" spans="1:15" ht="16.5" customHeight="1" x14ac:dyDescent="0.25">
      <c r="A3" s="1"/>
      <c r="B3" s="5"/>
      <c r="C3" s="6"/>
      <c r="D3" s="6"/>
      <c r="E3" s="6"/>
      <c r="F3" s="32" t="s">
        <v>0</v>
      </c>
      <c r="G3" s="32"/>
      <c r="H3" s="32"/>
      <c r="I3" s="32"/>
      <c r="J3" s="32"/>
      <c r="K3" s="32"/>
      <c r="L3" s="33">
        <f ca="1">+TODAY()</f>
        <v>45932</v>
      </c>
      <c r="M3" s="33"/>
      <c r="N3" s="33"/>
      <c r="O3" s="7"/>
    </row>
    <row r="4" spans="1:15" ht="12" customHeight="1" thickBot="1" x14ac:dyDescent="0.3">
      <c r="A4" s="1"/>
      <c r="B4" s="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</row>
    <row r="5" spans="1:15" ht="26.25" customHeight="1" thickBot="1" x14ac:dyDescent="0.3">
      <c r="A5" s="8" t="s">
        <v>1</v>
      </c>
      <c r="B5" s="5"/>
      <c r="C5" s="34" t="s">
        <v>2</v>
      </c>
      <c r="D5" s="35"/>
      <c r="E5" s="35"/>
      <c r="F5" s="35"/>
      <c r="G5" s="35"/>
      <c r="H5" s="35"/>
      <c r="I5" s="35"/>
      <c r="J5" s="35"/>
      <c r="K5" s="35"/>
      <c r="L5" s="35"/>
      <c r="M5" s="35"/>
      <c r="N5" s="36"/>
      <c r="O5" s="7"/>
    </row>
    <row r="6" spans="1:15" ht="9.75" customHeight="1" x14ac:dyDescent="0.25">
      <c r="A6" s="1"/>
      <c r="B6" s="5"/>
      <c r="C6" s="37" t="s">
        <v>13</v>
      </c>
      <c r="D6" s="38"/>
      <c r="E6" s="38"/>
      <c r="F6" s="9"/>
      <c r="G6" s="9"/>
      <c r="H6" s="9"/>
      <c r="I6" s="10"/>
      <c r="J6" s="38" t="s">
        <v>14</v>
      </c>
      <c r="K6" s="38"/>
      <c r="L6" s="9"/>
      <c r="M6" s="9"/>
      <c r="N6" s="10"/>
      <c r="O6" s="7"/>
    </row>
    <row r="7" spans="1:15" ht="23.25" customHeight="1" thickBot="1" x14ac:dyDescent="0.3">
      <c r="A7" s="1"/>
      <c r="B7" s="5"/>
      <c r="C7" s="39"/>
      <c r="D7" s="40"/>
      <c r="E7" s="40"/>
      <c r="F7" s="40"/>
      <c r="G7" s="40"/>
      <c r="H7" s="40"/>
      <c r="I7" s="41"/>
      <c r="J7" s="40" t="s">
        <v>19</v>
      </c>
      <c r="K7" s="40"/>
      <c r="L7" s="40"/>
      <c r="M7" s="40"/>
      <c r="N7" s="41"/>
      <c r="O7" s="7"/>
    </row>
    <row r="8" spans="1:15" ht="15.75" customHeight="1" x14ac:dyDescent="0.25">
      <c r="A8" s="1"/>
      <c r="B8" s="5"/>
      <c r="C8" s="29" t="s">
        <v>4</v>
      </c>
      <c r="D8" s="31" t="s">
        <v>5</v>
      </c>
      <c r="E8" s="31"/>
      <c r="F8" s="31" t="s">
        <v>6</v>
      </c>
      <c r="G8" s="31"/>
      <c r="H8" s="31" t="s">
        <v>7</v>
      </c>
      <c r="I8" s="31"/>
      <c r="J8" s="31" t="s">
        <v>8</v>
      </c>
      <c r="K8" s="31"/>
      <c r="L8" s="31" t="s">
        <v>9</v>
      </c>
      <c r="M8" s="31"/>
      <c r="N8" s="11" t="s">
        <v>10</v>
      </c>
      <c r="O8" s="7"/>
    </row>
    <row r="9" spans="1:15" ht="15.75" customHeight="1" x14ac:dyDescent="0.25">
      <c r="A9" s="1"/>
      <c r="B9" s="5"/>
      <c r="C9" s="30"/>
      <c r="D9" s="12" t="s">
        <v>4</v>
      </c>
      <c r="E9" s="12" t="s">
        <v>11</v>
      </c>
      <c r="F9" s="12" t="s">
        <v>4</v>
      </c>
      <c r="G9" s="12" t="s">
        <v>11</v>
      </c>
      <c r="H9" s="12" t="s">
        <v>4</v>
      </c>
      <c r="I9" s="12" t="s">
        <v>11</v>
      </c>
      <c r="J9" s="12" t="s">
        <v>4</v>
      </c>
      <c r="K9" s="12" t="s">
        <v>11</v>
      </c>
      <c r="L9" s="12" t="s">
        <v>4</v>
      </c>
      <c r="M9" s="12" t="s">
        <v>11</v>
      </c>
      <c r="N9" s="13" t="s">
        <v>15</v>
      </c>
      <c r="O9" s="7"/>
    </row>
    <row r="10" spans="1:15" ht="17.100000000000001" customHeight="1" x14ac:dyDescent="0.2">
      <c r="A10" s="1"/>
      <c r="B10" s="5"/>
      <c r="C10" s="14">
        <v>1</v>
      </c>
      <c r="D10" s="15"/>
      <c r="E10" s="16">
        <f>+D10</f>
        <v>0</v>
      </c>
      <c r="F10" s="15"/>
      <c r="G10" s="16">
        <f>+F10</f>
        <v>0</v>
      </c>
      <c r="H10" s="15"/>
      <c r="I10" s="16">
        <f>+H10</f>
        <v>0</v>
      </c>
      <c r="J10" s="15">
        <v>5</v>
      </c>
      <c r="K10" s="16">
        <f>+J10</f>
        <v>5</v>
      </c>
      <c r="L10" s="15">
        <v>12000</v>
      </c>
      <c r="M10" s="17">
        <f>+L10</f>
        <v>12000</v>
      </c>
      <c r="N10" s="18">
        <f>+IF(K10=0,0,M10/K10)</f>
        <v>2400</v>
      </c>
      <c r="O10" s="7"/>
    </row>
    <row r="11" spans="1:15" ht="17.100000000000001" customHeight="1" x14ac:dyDescent="0.2">
      <c r="A11" s="1"/>
      <c r="B11" s="5"/>
      <c r="C11" s="14">
        <v>2</v>
      </c>
      <c r="D11" s="15"/>
      <c r="E11" s="16">
        <f>+IF(D11=0,0,D11+E10)</f>
        <v>0</v>
      </c>
      <c r="F11" s="15"/>
      <c r="G11" s="16">
        <f t="shared" ref="G11:G40" si="0">+IF(F11=0,0,F11+G10)</f>
        <v>0</v>
      </c>
      <c r="H11" s="15"/>
      <c r="I11" s="16">
        <f t="shared" ref="I11:I40" si="1">+IF(H11=0,0,H11+I10)</f>
        <v>0</v>
      </c>
      <c r="J11" s="15">
        <v>14</v>
      </c>
      <c r="K11" s="16">
        <f t="shared" ref="K11:K40" si="2">+IF(J11=0,0,J11+K10)</f>
        <v>19</v>
      </c>
      <c r="L11" s="15">
        <f>+J11*800</f>
        <v>11200</v>
      </c>
      <c r="M11" s="17">
        <f t="shared" ref="M11:M40" si="3">+IF(L11=0,0,L11+M10)</f>
        <v>23200</v>
      </c>
      <c r="N11" s="18">
        <f t="shared" ref="N11:N40" si="4">+IF(K11=0,0,M11/K11)</f>
        <v>1221.0526315789473</v>
      </c>
      <c r="O11" s="7"/>
    </row>
    <row r="12" spans="1:15" ht="17.100000000000001" customHeight="1" x14ac:dyDescent="0.2">
      <c r="A12" s="1"/>
      <c r="B12" s="5"/>
      <c r="C12" s="14">
        <v>3</v>
      </c>
      <c r="D12" s="15"/>
      <c r="E12" s="16">
        <f t="shared" ref="E12:E40" si="5">+IF(D12=0,0,D12+E11)</f>
        <v>0</v>
      </c>
      <c r="F12" s="15"/>
      <c r="G12" s="16">
        <f t="shared" si="0"/>
        <v>0</v>
      </c>
      <c r="H12" s="15"/>
      <c r="I12" s="16">
        <f t="shared" si="1"/>
        <v>0</v>
      </c>
      <c r="J12" s="15">
        <v>9</v>
      </c>
      <c r="K12" s="16">
        <f t="shared" si="2"/>
        <v>28</v>
      </c>
      <c r="L12" s="15">
        <f t="shared" ref="L12:L40" si="6">+J12*800</f>
        <v>7200</v>
      </c>
      <c r="M12" s="17">
        <f t="shared" si="3"/>
        <v>30400</v>
      </c>
      <c r="N12" s="18">
        <f t="shared" si="4"/>
        <v>1085.7142857142858</v>
      </c>
      <c r="O12" s="7"/>
    </row>
    <row r="13" spans="1:15" ht="17.100000000000001" customHeight="1" x14ac:dyDescent="0.2">
      <c r="A13" s="1"/>
      <c r="B13" s="5"/>
      <c r="C13" s="14">
        <v>4</v>
      </c>
      <c r="D13" s="15"/>
      <c r="E13" s="16">
        <f t="shared" si="5"/>
        <v>0</v>
      </c>
      <c r="F13" s="15"/>
      <c r="G13" s="16">
        <f t="shared" si="0"/>
        <v>0</v>
      </c>
      <c r="H13" s="15"/>
      <c r="I13" s="16">
        <f t="shared" si="1"/>
        <v>0</v>
      </c>
      <c r="J13" s="15">
        <v>7</v>
      </c>
      <c r="K13" s="16">
        <f t="shared" si="2"/>
        <v>35</v>
      </c>
      <c r="L13" s="15">
        <f t="shared" si="6"/>
        <v>5600</v>
      </c>
      <c r="M13" s="17">
        <f t="shared" si="3"/>
        <v>36000</v>
      </c>
      <c r="N13" s="18">
        <f t="shared" si="4"/>
        <v>1028.5714285714287</v>
      </c>
      <c r="O13" s="7"/>
    </row>
    <row r="14" spans="1:15" ht="17.100000000000001" customHeight="1" x14ac:dyDescent="0.2">
      <c r="A14" s="1"/>
      <c r="B14" s="5"/>
      <c r="C14" s="14">
        <v>5</v>
      </c>
      <c r="D14" s="15"/>
      <c r="E14" s="16">
        <f t="shared" si="5"/>
        <v>0</v>
      </c>
      <c r="F14" s="15"/>
      <c r="G14" s="16">
        <f t="shared" si="0"/>
        <v>0</v>
      </c>
      <c r="H14" s="15"/>
      <c r="I14" s="16">
        <f t="shared" si="1"/>
        <v>0</v>
      </c>
      <c r="J14" s="15">
        <v>8</v>
      </c>
      <c r="K14" s="16">
        <f t="shared" si="2"/>
        <v>43</v>
      </c>
      <c r="L14" s="15">
        <f t="shared" si="6"/>
        <v>6400</v>
      </c>
      <c r="M14" s="17">
        <f t="shared" si="3"/>
        <v>42400</v>
      </c>
      <c r="N14" s="18">
        <f t="shared" si="4"/>
        <v>986.04651162790697</v>
      </c>
      <c r="O14" s="7"/>
    </row>
    <row r="15" spans="1:15" ht="17.100000000000001" customHeight="1" x14ac:dyDescent="0.2">
      <c r="A15" s="1"/>
      <c r="B15" s="5"/>
      <c r="C15" s="14">
        <v>6</v>
      </c>
      <c r="D15" s="15"/>
      <c r="E15" s="16">
        <f t="shared" si="5"/>
        <v>0</v>
      </c>
      <c r="F15" s="15"/>
      <c r="G15" s="16">
        <f t="shared" si="0"/>
        <v>0</v>
      </c>
      <c r="H15" s="15"/>
      <c r="I15" s="16">
        <f t="shared" si="1"/>
        <v>0</v>
      </c>
      <c r="J15" s="15">
        <v>18</v>
      </c>
      <c r="K15" s="16">
        <f t="shared" si="2"/>
        <v>61</v>
      </c>
      <c r="L15" s="15">
        <f t="shared" si="6"/>
        <v>14400</v>
      </c>
      <c r="M15" s="17">
        <f t="shared" si="3"/>
        <v>56800</v>
      </c>
      <c r="N15" s="18">
        <f t="shared" si="4"/>
        <v>931.14754098360652</v>
      </c>
      <c r="O15" s="7"/>
    </row>
    <row r="16" spans="1:15" ht="17.100000000000001" customHeight="1" x14ac:dyDescent="0.2">
      <c r="A16" s="1"/>
      <c r="B16" s="5"/>
      <c r="C16" s="14">
        <v>7</v>
      </c>
      <c r="D16" s="15"/>
      <c r="E16" s="16">
        <f t="shared" si="5"/>
        <v>0</v>
      </c>
      <c r="F16" s="15"/>
      <c r="G16" s="16">
        <f t="shared" si="0"/>
        <v>0</v>
      </c>
      <c r="H16" s="15"/>
      <c r="I16" s="16">
        <f t="shared" si="1"/>
        <v>0</v>
      </c>
      <c r="J16" s="15">
        <v>23</v>
      </c>
      <c r="K16" s="16">
        <f t="shared" si="2"/>
        <v>84</v>
      </c>
      <c r="L16" s="15">
        <f t="shared" si="6"/>
        <v>18400</v>
      </c>
      <c r="M16" s="17">
        <f t="shared" si="3"/>
        <v>75200</v>
      </c>
      <c r="N16" s="18">
        <f t="shared" si="4"/>
        <v>895.23809523809518</v>
      </c>
      <c r="O16" s="7"/>
    </row>
    <row r="17" spans="1:15" ht="17.100000000000001" customHeight="1" x14ac:dyDescent="0.2">
      <c r="A17" s="1"/>
      <c r="B17" s="5"/>
      <c r="C17" s="14">
        <v>8</v>
      </c>
      <c r="D17" s="15"/>
      <c r="E17" s="16">
        <f t="shared" si="5"/>
        <v>0</v>
      </c>
      <c r="F17" s="15"/>
      <c r="G17" s="16">
        <f t="shared" si="0"/>
        <v>0</v>
      </c>
      <c r="H17" s="15"/>
      <c r="I17" s="16">
        <f t="shared" si="1"/>
        <v>0</v>
      </c>
      <c r="J17" s="15">
        <v>27</v>
      </c>
      <c r="K17" s="16">
        <f t="shared" si="2"/>
        <v>111</v>
      </c>
      <c r="L17" s="15">
        <f t="shared" si="6"/>
        <v>21600</v>
      </c>
      <c r="M17" s="17">
        <f t="shared" si="3"/>
        <v>96800</v>
      </c>
      <c r="N17" s="18">
        <f t="shared" si="4"/>
        <v>872.07207207207205</v>
      </c>
      <c r="O17" s="7"/>
    </row>
    <row r="18" spans="1:15" ht="17.100000000000001" customHeight="1" x14ac:dyDescent="0.2">
      <c r="A18" s="1"/>
      <c r="B18" s="5"/>
      <c r="C18" s="14">
        <v>9</v>
      </c>
      <c r="D18" s="15"/>
      <c r="E18" s="16">
        <f t="shared" si="5"/>
        <v>0</v>
      </c>
      <c r="F18" s="15"/>
      <c r="G18" s="16">
        <f t="shared" si="0"/>
        <v>0</v>
      </c>
      <c r="H18" s="15"/>
      <c r="I18" s="16">
        <f t="shared" si="1"/>
        <v>0</v>
      </c>
      <c r="J18" s="15">
        <v>31</v>
      </c>
      <c r="K18" s="16">
        <f t="shared" si="2"/>
        <v>142</v>
      </c>
      <c r="L18" s="15">
        <f t="shared" si="6"/>
        <v>24800</v>
      </c>
      <c r="M18" s="17">
        <f t="shared" si="3"/>
        <v>121600</v>
      </c>
      <c r="N18" s="18">
        <f t="shared" si="4"/>
        <v>856.33802816901414</v>
      </c>
      <c r="O18" s="7"/>
    </row>
    <row r="19" spans="1:15" ht="17.100000000000001" customHeight="1" x14ac:dyDescent="0.2">
      <c r="A19" s="1"/>
      <c r="B19" s="5"/>
      <c r="C19" s="14">
        <v>10</v>
      </c>
      <c r="D19" s="15"/>
      <c r="E19" s="16">
        <f t="shared" si="5"/>
        <v>0</v>
      </c>
      <c r="F19" s="15"/>
      <c r="G19" s="16">
        <f t="shared" si="0"/>
        <v>0</v>
      </c>
      <c r="H19" s="15"/>
      <c r="I19" s="16">
        <f t="shared" si="1"/>
        <v>0</v>
      </c>
      <c r="J19" s="15">
        <v>6</v>
      </c>
      <c r="K19" s="16">
        <f t="shared" si="2"/>
        <v>148</v>
      </c>
      <c r="L19" s="15">
        <f t="shared" si="6"/>
        <v>4800</v>
      </c>
      <c r="M19" s="17">
        <f t="shared" si="3"/>
        <v>126400</v>
      </c>
      <c r="N19" s="18">
        <f t="shared" si="4"/>
        <v>854.05405405405406</v>
      </c>
      <c r="O19" s="7"/>
    </row>
    <row r="20" spans="1:15" ht="17.100000000000001" customHeight="1" x14ac:dyDescent="0.2">
      <c r="A20" s="1"/>
      <c r="B20" s="5"/>
      <c r="C20" s="14">
        <v>11</v>
      </c>
      <c r="D20" s="15"/>
      <c r="E20" s="16">
        <f t="shared" si="5"/>
        <v>0</v>
      </c>
      <c r="F20" s="15"/>
      <c r="G20" s="16">
        <f t="shared" si="0"/>
        <v>0</v>
      </c>
      <c r="H20" s="15"/>
      <c r="I20" s="16">
        <f t="shared" si="1"/>
        <v>0</v>
      </c>
      <c r="J20" s="15">
        <v>15</v>
      </c>
      <c r="K20" s="16">
        <f t="shared" si="2"/>
        <v>163</v>
      </c>
      <c r="L20" s="15">
        <f t="shared" si="6"/>
        <v>12000</v>
      </c>
      <c r="M20" s="17">
        <f t="shared" si="3"/>
        <v>138400</v>
      </c>
      <c r="N20" s="18">
        <f t="shared" si="4"/>
        <v>849.07975460122702</v>
      </c>
      <c r="O20" s="7"/>
    </row>
    <row r="21" spans="1:15" ht="17.100000000000001" customHeight="1" x14ac:dyDescent="0.2">
      <c r="A21" s="1"/>
      <c r="B21" s="5"/>
      <c r="C21" s="14">
        <v>12</v>
      </c>
      <c r="D21" s="15"/>
      <c r="E21" s="16">
        <f t="shared" si="5"/>
        <v>0</v>
      </c>
      <c r="F21" s="15"/>
      <c r="G21" s="16">
        <f t="shared" si="0"/>
        <v>0</v>
      </c>
      <c r="H21" s="15"/>
      <c r="I21" s="16">
        <f t="shared" si="1"/>
        <v>0</v>
      </c>
      <c r="J21" s="15">
        <v>23</v>
      </c>
      <c r="K21" s="16">
        <f t="shared" si="2"/>
        <v>186</v>
      </c>
      <c r="L21" s="15">
        <f t="shared" si="6"/>
        <v>18400</v>
      </c>
      <c r="M21" s="17">
        <f t="shared" si="3"/>
        <v>156800</v>
      </c>
      <c r="N21" s="18">
        <f t="shared" si="4"/>
        <v>843.01075268817203</v>
      </c>
      <c r="O21" s="7"/>
    </row>
    <row r="22" spans="1:15" ht="17.100000000000001" customHeight="1" x14ac:dyDescent="0.2">
      <c r="A22" s="1"/>
      <c r="B22" s="5"/>
      <c r="C22" s="14">
        <v>13</v>
      </c>
      <c r="D22" s="15"/>
      <c r="E22" s="16">
        <f t="shared" si="5"/>
        <v>0</v>
      </c>
      <c r="F22" s="15"/>
      <c r="G22" s="16">
        <f t="shared" si="0"/>
        <v>0</v>
      </c>
      <c r="H22" s="15"/>
      <c r="I22" s="16">
        <f t="shared" si="1"/>
        <v>0</v>
      </c>
      <c r="J22" s="15">
        <v>18</v>
      </c>
      <c r="K22" s="16">
        <f t="shared" si="2"/>
        <v>204</v>
      </c>
      <c r="L22" s="15">
        <f t="shared" si="6"/>
        <v>14400</v>
      </c>
      <c r="M22" s="17">
        <f t="shared" si="3"/>
        <v>171200</v>
      </c>
      <c r="N22" s="18">
        <f t="shared" si="4"/>
        <v>839.21568627450984</v>
      </c>
      <c r="O22" s="7"/>
    </row>
    <row r="23" spans="1:15" ht="17.100000000000001" customHeight="1" x14ac:dyDescent="0.2">
      <c r="A23" s="1"/>
      <c r="B23" s="5"/>
      <c r="C23" s="14">
        <v>14</v>
      </c>
      <c r="D23" s="15"/>
      <c r="E23" s="16">
        <f t="shared" si="5"/>
        <v>0</v>
      </c>
      <c r="F23" s="15"/>
      <c r="G23" s="16">
        <f t="shared" si="0"/>
        <v>0</v>
      </c>
      <c r="H23" s="15"/>
      <c r="I23" s="16">
        <f t="shared" si="1"/>
        <v>0</v>
      </c>
      <c r="J23" s="15">
        <v>11</v>
      </c>
      <c r="K23" s="16">
        <f t="shared" si="2"/>
        <v>215</v>
      </c>
      <c r="L23" s="15">
        <f t="shared" si="6"/>
        <v>8800</v>
      </c>
      <c r="M23" s="17">
        <f t="shared" si="3"/>
        <v>180000</v>
      </c>
      <c r="N23" s="18">
        <f t="shared" si="4"/>
        <v>837.20930232558135</v>
      </c>
      <c r="O23" s="7"/>
    </row>
    <row r="24" spans="1:15" ht="17.100000000000001" customHeight="1" x14ac:dyDescent="0.2">
      <c r="A24" s="1"/>
      <c r="B24" s="5"/>
      <c r="C24" s="14">
        <v>15</v>
      </c>
      <c r="D24" s="15"/>
      <c r="E24" s="16">
        <f t="shared" si="5"/>
        <v>0</v>
      </c>
      <c r="F24" s="15"/>
      <c r="G24" s="16">
        <f t="shared" si="0"/>
        <v>0</v>
      </c>
      <c r="H24" s="15"/>
      <c r="I24" s="16">
        <f t="shared" si="1"/>
        <v>0</v>
      </c>
      <c r="J24" s="15">
        <v>11</v>
      </c>
      <c r="K24" s="16">
        <f t="shared" si="2"/>
        <v>226</v>
      </c>
      <c r="L24" s="15">
        <f t="shared" si="6"/>
        <v>8800</v>
      </c>
      <c r="M24" s="17">
        <f t="shared" si="3"/>
        <v>188800</v>
      </c>
      <c r="N24" s="18">
        <f t="shared" si="4"/>
        <v>835.39823008849555</v>
      </c>
      <c r="O24" s="7"/>
    </row>
    <row r="25" spans="1:15" ht="17.100000000000001" customHeight="1" x14ac:dyDescent="0.2">
      <c r="A25" s="1"/>
      <c r="B25" s="5"/>
      <c r="C25" s="14">
        <v>16</v>
      </c>
      <c r="D25" s="15"/>
      <c r="E25" s="16">
        <f t="shared" si="5"/>
        <v>0</v>
      </c>
      <c r="F25" s="15"/>
      <c r="G25" s="16">
        <f t="shared" si="0"/>
        <v>0</v>
      </c>
      <c r="H25" s="15"/>
      <c r="I25" s="16">
        <f t="shared" si="1"/>
        <v>0</v>
      </c>
      <c r="J25" s="15">
        <v>29</v>
      </c>
      <c r="K25" s="16">
        <f t="shared" si="2"/>
        <v>255</v>
      </c>
      <c r="L25" s="15">
        <f t="shared" si="6"/>
        <v>23200</v>
      </c>
      <c r="M25" s="17">
        <f t="shared" si="3"/>
        <v>212000</v>
      </c>
      <c r="N25" s="18">
        <f t="shared" si="4"/>
        <v>831.37254901960785</v>
      </c>
      <c r="O25" s="7"/>
    </row>
    <row r="26" spans="1:15" ht="17.100000000000001" customHeight="1" x14ac:dyDescent="0.2">
      <c r="A26" s="1"/>
      <c r="B26" s="5"/>
      <c r="C26" s="14">
        <v>17</v>
      </c>
      <c r="D26" s="15"/>
      <c r="E26" s="16">
        <f t="shared" si="5"/>
        <v>0</v>
      </c>
      <c r="F26" s="15"/>
      <c r="G26" s="16">
        <f t="shared" si="0"/>
        <v>0</v>
      </c>
      <c r="H26" s="15"/>
      <c r="I26" s="16">
        <f t="shared" si="1"/>
        <v>0</v>
      </c>
      <c r="J26" s="15">
        <v>13</v>
      </c>
      <c r="K26" s="16">
        <f t="shared" si="2"/>
        <v>268</v>
      </c>
      <c r="L26" s="15">
        <f t="shared" si="6"/>
        <v>10400</v>
      </c>
      <c r="M26" s="17">
        <f t="shared" si="3"/>
        <v>222400</v>
      </c>
      <c r="N26" s="18">
        <f t="shared" si="4"/>
        <v>829.85074626865674</v>
      </c>
      <c r="O26" s="7"/>
    </row>
    <row r="27" spans="1:15" ht="17.100000000000001" customHeight="1" x14ac:dyDescent="0.2">
      <c r="A27" s="1"/>
      <c r="B27" s="5"/>
      <c r="C27" s="14">
        <v>18</v>
      </c>
      <c r="D27" s="15"/>
      <c r="E27" s="16">
        <f t="shared" si="5"/>
        <v>0</v>
      </c>
      <c r="F27" s="15"/>
      <c r="G27" s="16">
        <f t="shared" si="0"/>
        <v>0</v>
      </c>
      <c r="H27" s="15"/>
      <c r="I27" s="16">
        <f t="shared" si="1"/>
        <v>0</v>
      </c>
      <c r="J27" s="15">
        <v>12</v>
      </c>
      <c r="K27" s="16">
        <f t="shared" si="2"/>
        <v>280</v>
      </c>
      <c r="L27" s="15">
        <f t="shared" si="6"/>
        <v>9600</v>
      </c>
      <c r="M27" s="17">
        <f t="shared" si="3"/>
        <v>232000</v>
      </c>
      <c r="N27" s="18">
        <f t="shared" si="4"/>
        <v>828.57142857142856</v>
      </c>
      <c r="O27" s="7"/>
    </row>
    <row r="28" spans="1:15" ht="17.100000000000001" customHeight="1" x14ac:dyDescent="0.2">
      <c r="A28" s="1"/>
      <c r="B28" s="5"/>
      <c r="C28" s="14">
        <v>19</v>
      </c>
      <c r="D28" s="15"/>
      <c r="E28" s="16">
        <f t="shared" si="5"/>
        <v>0</v>
      </c>
      <c r="F28" s="15"/>
      <c r="G28" s="16">
        <f t="shared" si="0"/>
        <v>0</v>
      </c>
      <c r="H28" s="15"/>
      <c r="I28" s="16">
        <f t="shared" si="1"/>
        <v>0</v>
      </c>
      <c r="J28" s="15">
        <v>14</v>
      </c>
      <c r="K28" s="16">
        <f t="shared" si="2"/>
        <v>294</v>
      </c>
      <c r="L28" s="15">
        <f t="shared" si="6"/>
        <v>11200</v>
      </c>
      <c r="M28" s="17">
        <f t="shared" si="3"/>
        <v>243200</v>
      </c>
      <c r="N28" s="18">
        <f t="shared" si="4"/>
        <v>827.21088435374145</v>
      </c>
      <c r="O28" s="7"/>
    </row>
    <row r="29" spans="1:15" ht="17.100000000000001" customHeight="1" x14ac:dyDescent="0.2">
      <c r="A29" s="1"/>
      <c r="B29" s="5"/>
      <c r="C29" s="14">
        <v>20</v>
      </c>
      <c r="D29" s="15"/>
      <c r="E29" s="16">
        <f t="shared" si="5"/>
        <v>0</v>
      </c>
      <c r="F29" s="15"/>
      <c r="G29" s="16">
        <f t="shared" si="0"/>
        <v>0</v>
      </c>
      <c r="H29" s="15"/>
      <c r="I29" s="16">
        <f t="shared" si="1"/>
        <v>0</v>
      </c>
      <c r="J29" s="15">
        <v>27</v>
      </c>
      <c r="K29" s="16">
        <f t="shared" si="2"/>
        <v>321</v>
      </c>
      <c r="L29" s="15">
        <f t="shared" si="6"/>
        <v>21600</v>
      </c>
      <c r="M29" s="17">
        <f t="shared" si="3"/>
        <v>264800</v>
      </c>
      <c r="N29" s="18">
        <f t="shared" si="4"/>
        <v>824.92211838006233</v>
      </c>
      <c r="O29" s="7"/>
    </row>
    <row r="30" spans="1:15" ht="17.100000000000001" customHeight="1" x14ac:dyDescent="0.2">
      <c r="A30" s="1"/>
      <c r="B30" s="5"/>
      <c r="C30" s="14">
        <v>21</v>
      </c>
      <c r="D30" s="15"/>
      <c r="E30" s="16">
        <f t="shared" si="5"/>
        <v>0</v>
      </c>
      <c r="F30" s="15"/>
      <c r="G30" s="16">
        <f t="shared" si="0"/>
        <v>0</v>
      </c>
      <c r="H30" s="15"/>
      <c r="I30" s="16">
        <f t="shared" si="1"/>
        <v>0</v>
      </c>
      <c r="J30" s="15">
        <v>17</v>
      </c>
      <c r="K30" s="16">
        <f t="shared" si="2"/>
        <v>338</v>
      </c>
      <c r="L30" s="15">
        <f t="shared" si="6"/>
        <v>13600</v>
      </c>
      <c r="M30" s="17">
        <f t="shared" si="3"/>
        <v>278400</v>
      </c>
      <c r="N30" s="18">
        <f t="shared" si="4"/>
        <v>823.66863905325442</v>
      </c>
      <c r="O30" s="7"/>
    </row>
    <row r="31" spans="1:15" ht="17.100000000000001" customHeight="1" x14ac:dyDescent="0.2">
      <c r="A31" s="1"/>
      <c r="B31" s="5"/>
      <c r="C31" s="14">
        <v>22</v>
      </c>
      <c r="D31" s="15"/>
      <c r="E31" s="16">
        <f t="shared" si="5"/>
        <v>0</v>
      </c>
      <c r="F31" s="15"/>
      <c r="G31" s="16">
        <f t="shared" si="0"/>
        <v>0</v>
      </c>
      <c r="H31" s="15"/>
      <c r="I31" s="16">
        <f t="shared" si="1"/>
        <v>0</v>
      </c>
      <c r="J31" s="15">
        <v>18</v>
      </c>
      <c r="K31" s="16">
        <f t="shared" si="2"/>
        <v>356</v>
      </c>
      <c r="L31" s="15">
        <f t="shared" si="6"/>
        <v>14400</v>
      </c>
      <c r="M31" s="17">
        <f t="shared" si="3"/>
        <v>292800</v>
      </c>
      <c r="N31" s="18">
        <f t="shared" si="4"/>
        <v>822.47191011235952</v>
      </c>
      <c r="O31" s="7"/>
    </row>
    <row r="32" spans="1:15" ht="17.100000000000001" customHeight="1" x14ac:dyDescent="0.2">
      <c r="A32" s="1"/>
      <c r="B32" s="5"/>
      <c r="C32" s="14">
        <v>23</v>
      </c>
      <c r="D32" s="15"/>
      <c r="E32" s="16">
        <f t="shared" si="5"/>
        <v>0</v>
      </c>
      <c r="F32" s="15"/>
      <c r="G32" s="16">
        <f t="shared" si="0"/>
        <v>0</v>
      </c>
      <c r="H32" s="15"/>
      <c r="I32" s="16">
        <f t="shared" si="1"/>
        <v>0</v>
      </c>
      <c r="J32" s="15">
        <v>12</v>
      </c>
      <c r="K32" s="16">
        <f t="shared" si="2"/>
        <v>368</v>
      </c>
      <c r="L32" s="15">
        <f t="shared" si="6"/>
        <v>9600</v>
      </c>
      <c r="M32" s="17">
        <f t="shared" si="3"/>
        <v>302400</v>
      </c>
      <c r="N32" s="18">
        <f t="shared" si="4"/>
        <v>821.73913043478262</v>
      </c>
      <c r="O32" s="7"/>
    </row>
    <row r="33" spans="1:15" ht="17.100000000000001" customHeight="1" x14ac:dyDescent="0.2">
      <c r="A33" s="1"/>
      <c r="B33" s="5"/>
      <c r="C33" s="14">
        <v>24</v>
      </c>
      <c r="D33" s="15"/>
      <c r="E33" s="16">
        <f t="shared" si="5"/>
        <v>0</v>
      </c>
      <c r="F33" s="15"/>
      <c r="G33" s="16">
        <f t="shared" si="0"/>
        <v>0</v>
      </c>
      <c r="H33" s="15"/>
      <c r="I33" s="16">
        <f t="shared" si="1"/>
        <v>0</v>
      </c>
      <c r="J33" s="15">
        <v>1</v>
      </c>
      <c r="K33" s="16">
        <f t="shared" si="2"/>
        <v>369</v>
      </c>
      <c r="L33" s="15">
        <f t="shared" si="6"/>
        <v>800</v>
      </c>
      <c r="M33" s="17">
        <f t="shared" si="3"/>
        <v>303200</v>
      </c>
      <c r="N33" s="18">
        <f t="shared" si="4"/>
        <v>821.68021680216805</v>
      </c>
      <c r="O33" s="7"/>
    </row>
    <row r="34" spans="1:15" ht="17.100000000000001" customHeight="1" x14ac:dyDescent="0.2">
      <c r="A34" s="1"/>
      <c r="B34" s="5"/>
      <c r="C34" s="14">
        <v>25</v>
      </c>
      <c r="D34" s="15"/>
      <c r="E34" s="16">
        <f t="shared" si="5"/>
        <v>0</v>
      </c>
      <c r="F34" s="15"/>
      <c r="G34" s="16">
        <f t="shared" si="0"/>
        <v>0</v>
      </c>
      <c r="H34" s="15"/>
      <c r="I34" s="16">
        <f t="shared" si="1"/>
        <v>0</v>
      </c>
      <c r="J34" s="15">
        <v>23</v>
      </c>
      <c r="K34" s="16">
        <f t="shared" si="2"/>
        <v>392</v>
      </c>
      <c r="L34" s="15">
        <f t="shared" si="6"/>
        <v>18400</v>
      </c>
      <c r="M34" s="17">
        <f t="shared" si="3"/>
        <v>321600</v>
      </c>
      <c r="N34" s="18">
        <f t="shared" si="4"/>
        <v>820.40816326530614</v>
      </c>
      <c r="O34" s="7"/>
    </row>
    <row r="35" spans="1:15" ht="17.100000000000001" customHeight="1" x14ac:dyDescent="0.2">
      <c r="A35" s="1"/>
      <c r="B35" s="5"/>
      <c r="C35" s="14">
        <v>26</v>
      </c>
      <c r="D35" s="15"/>
      <c r="E35" s="16">
        <f t="shared" si="5"/>
        <v>0</v>
      </c>
      <c r="F35" s="15"/>
      <c r="G35" s="16">
        <f t="shared" si="0"/>
        <v>0</v>
      </c>
      <c r="H35" s="15"/>
      <c r="I35" s="16">
        <f t="shared" si="1"/>
        <v>0</v>
      </c>
      <c r="J35" s="15">
        <v>15</v>
      </c>
      <c r="K35" s="16">
        <f t="shared" si="2"/>
        <v>407</v>
      </c>
      <c r="L35" s="15">
        <f t="shared" si="6"/>
        <v>12000</v>
      </c>
      <c r="M35" s="17">
        <f t="shared" si="3"/>
        <v>333600</v>
      </c>
      <c r="N35" s="18">
        <f t="shared" si="4"/>
        <v>819.65601965601968</v>
      </c>
      <c r="O35" s="7"/>
    </row>
    <row r="36" spans="1:15" ht="17.100000000000001" customHeight="1" x14ac:dyDescent="0.2">
      <c r="A36" s="1"/>
      <c r="B36" s="5"/>
      <c r="C36" s="14">
        <v>27</v>
      </c>
      <c r="D36" s="15"/>
      <c r="E36" s="16">
        <f t="shared" si="5"/>
        <v>0</v>
      </c>
      <c r="F36" s="15"/>
      <c r="G36" s="16">
        <f t="shared" si="0"/>
        <v>0</v>
      </c>
      <c r="H36" s="15"/>
      <c r="I36" s="16">
        <f t="shared" si="1"/>
        <v>0</v>
      </c>
      <c r="J36" s="15">
        <v>19</v>
      </c>
      <c r="K36" s="16">
        <f t="shared" si="2"/>
        <v>426</v>
      </c>
      <c r="L36" s="15">
        <f t="shared" si="6"/>
        <v>15200</v>
      </c>
      <c r="M36" s="17">
        <f t="shared" si="3"/>
        <v>348800</v>
      </c>
      <c r="N36" s="18">
        <f t="shared" si="4"/>
        <v>818.77934272300467</v>
      </c>
      <c r="O36" s="7"/>
    </row>
    <row r="37" spans="1:15" ht="17.100000000000001" customHeight="1" x14ac:dyDescent="0.2">
      <c r="A37" s="1"/>
      <c r="B37" s="5"/>
      <c r="C37" s="14">
        <v>28</v>
      </c>
      <c r="D37" s="15"/>
      <c r="E37" s="16">
        <f t="shared" si="5"/>
        <v>0</v>
      </c>
      <c r="F37" s="15"/>
      <c r="G37" s="16">
        <f t="shared" si="0"/>
        <v>0</v>
      </c>
      <c r="H37" s="15"/>
      <c r="I37" s="16">
        <f t="shared" si="1"/>
        <v>0</v>
      </c>
      <c r="J37" s="15">
        <v>29</v>
      </c>
      <c r="K37" s="16">
        <f t="shared" si="2"/>
        <v>455</v>
      </c>
      <c r="L37" s="15">
        <f t="shared" si="6"/>
        <v>23200</v>
      </c>
      <c r="M37" s="17">
        <f t="shared" si="3"/>
        <v>372000</v>
      </c>
      <c r="N37" s="18">
        <f t="shared" si="4"/>
        <v>817.58241758241763</v>
      </c>
      <c r="O37" s="7"/>
    </row>
    <row r="38" spans="1:15" ht="17.100000000000001" customHeight="1" x14ac:dyDescent="0.2">
      <c r="A38" s="1"/>
      <c r="B38" s="5"/>
      <c r="C38" s="14">
        <v>29</v>
      </c>
      <c r="D38" s="15"/>
      <c r="E38" s="16">
        <f t="shared" si="5"/>
        <v>0</v>
      </c>
      <c r="F38" s="15"/>
      <c r="G38" s="16">
        <f t="shared" si="0"/>
        <v>0</v>
      </c>
      <c r="H38" s="15"/>
      <c r="I38" s="16">
        <f t="shared" si="1"/>
        <v>0</v>
      </c>
      <c r="J38" s="15">
        <v>23</v>
      </c>
      <c r="K38" s="16">
        <f t="shared" si="2"/>
        <v>478</v>
      </c>
      <c r="L38" s="15">
        <f t="shared" si="6"/>
        <v>18400</v>
      </c>
      <c r="M38" s="17">
        <f t="shared" si="3"/>
        <v>390400</v>
      </c>
      <c r="N38" s="18">
        <f t="shared" si="4"/>
        <v>816.73640167364022</v>
      </c>
      <c r="O38" s="7"/>
    </row>
    <row r="39" spans="1:15" ht="17.100000000000001" customHeight="1" x14ac:dyDescent="0.2">
      <c r="A39" s="1"/>
      <c r="B39" s="5"/>
      <c r="C39" s="14">
        <v>30</v>
      </c>
      <c r="D39" s="15"/>
      <c r="E39" s="16">
        <f t="shared" si="5"/>
        <v>0</v>
      </c>
      <c r="F39" s="15"/>
      <c r="G39" s="16">
        <f t="shared" si="0"/>
        <v>0</v>
      </c>
      <c r="H39" s="15"/>
      <c r="I39" s="16">
        <f t="shared" si="1"/>
        <v>0</v>
      </c>
      <c r="J39" s="15">
        <v>21</v>
      </c>
      <c r="K39" s="16">
        <f t="shared" si="2"/>
        <v>499</v>
      </c>
      <c r="L39" s="15">
        <f t="shared" si="6"/>
        <v>16800</v>
      </c>
      <c r="M39" s="17">
        <f t="shared" si="3"/>
        <v>407200</v>
      </c>
      <c r="N39" s="18">
        <f t="shared" si="4"/>
        <v>816.03206412825648</v>
      </c>
      <c r="O39" s="7"/>
    </row>
    <row r="40" spans="1:15" ht="17.100000000000001" customHeight="1" thickBot="1" x14ac:dyDescent="0.25">
      <c r="A40" s="1"/>
      <c r="B40" s="5"/>
      <c r="C40" s="19">
        <v>31</v>
      </c>
      <c r="D40" s="20"/>
      <c r="E40" s="21">
        <f t="shared" si="5"/>
        <v>0</v>
      </c>
      <c r="F40" s="20"/>
      <c r="G40" s="21">
        <f t="shared" si="0"/>
        <v>0</v>
      </c>
      <c r="H40" s="20"/>
      <c r="I40" s="21">
        <f t="shared" si="1"/>
        <v>0</v>
      </c>
      <c r="J40" s="20">
        <v>9</v>
      </c>
      <c r="K40" s="21">
        <f t="shared" si="2"/>
        <v>508</v>
      </c>
      <c r="L40" s="20">
        <f t="shared" si="6"/>
        <v>7200</v>
      </c>
      <c r="M40" s="22">
        <f t="shared" si="3"/>
        <v>414400</v>
      </c>
      <c r="N40" s="23">
        <f t="shared" si="4"/>
        <v>815.74803149606294</v>
      </c>
      <c r="O40" s="7"/>
    </row>
    <row r="41" spans="1:15" ht="12.75" customHeight="1" x14ac:dyDescent="0.25">
      <c r="A41" s="1"/>
      <c r="B41" s="5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7"/>
    </row>
    <row r="42" spans="1:15" ht="4.5" customHeight="1" x14ac:dyDescent="0.25">
      <c r="A42" s="1"/>
      <c r="B42" s="5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7"/>
    </row>
    <row r="43" spans="1:15" ht="21" customHeight="1" x14ac:dyDescent="0.25">
      <c r="A43" s="8" t="s">
        <v>12</v>
      </c>
      <c r="B43" s="24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7"/>
    </row>
    <row r="44" spans="1:15" ht="21" customHeight="1" x14ac:dyDescent="0.25">
      <c r="A44" s="1"/>
      <c r="B44" s="5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7"/>
    </row>
    <row r="45" spans="1:15" ht="21" customHeight="1" x14ac:dyDescent="0.25">
      <c r="A45" s="1"/>
      <c r="B45" s="5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7"/>
    </row>
    <row r="46" spans="1:15" ht="21" customHeight="1" x14ac:dyDescent="0.25">
      <c r="A46" s="1"/>
      <c r="B46" s="5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7"/>
    </row>
    <row r="47" spans="1:15" ht="21" customHeight="1" x14ac:dyDescent="0.25">
      <c r="A47" s="1"/>
      <c r="B47" s="5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7"/>
    </row>
    <row r="48" spans="1:15" ht="21" customHeight="1" x14ac:dyDescent="0.25">
      <c r="A48" s="1"/>
      <c r="B48" s="5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7"/>
    </row>
    <row r="49" spans="1:15" ht="21" customHeight="1" x14ac:dyDescent="0.25">
      <c r="A49" s="1"/>
      <c r="B49" s="5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7"/>
    </row>
    <row r="50" spans="1:15" ht="21" customHeight="1" x14ac:dyDescent="0.25">
      <c r="A50" s="1"/>
      <c r="B50" s="5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7"/>
    </row>
    <row r="51" spans="1:15" ht="21" customHeight="1" x14ac:dyDescent="0.25">
      <c r="A51" s="1"/>
      <c r="B51" s="5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7"/>
    </row>
    <row r="52" spans="1:15" ht="21" customHeight="1" x14ac:dyDescent="0.25">
      <c r="A52" s="1"/>
      <c r="B52" s="5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7"/>
    </row>
    <row r="53" spans="1:15" ht="21" customHeight="1" x14ac:dyDescent="0.25">
      <c r="A53" s="1"/>
      <c r="B53" s="5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7"/>
    </row>
    <row r="54" spans="1:15" ht="21" customHeight="1" x14ac:dyDescent="0.25">
      <c r="A54" s="1"/>
      <c r="B54" s="5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7"/>
    </row>
    <row r="55" spans="1:15" ht="21" customHeight="1" x14ac:dyDescent="0.25">
      <c r="A55" s="1"/>
      <c r="B55" s="5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7"/>
    </row>
    <row r="56" spans="1:15" ht="21" customHeight="1" x14ac:dyDescent="0.25">
      <c r="A56" s="1"/>
      <c r="B56" s="5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7"/>
    </row>
    <row r="57" spans="1:15" ht="21" customHeight="1" x14ac:dyDescent="0.25">
      <c r="A57" s="1"/>
      <c r="B57" s="5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7"/>
    </row>
    <row r="58" spans="1:15" ht="21" customHeight="1" x14ac:dyDescent="0.25">
      <c r="A58" s="1"/>
      <c r="B58" s="5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7"/>
    </row>
    <row r="59" spans="1:15" ht="21" customHeight="1" x14ac:dyDescent="0.25">
      <c r="A59" s="1"/>
      <c r="B59" s="5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7"/>
    </row>
    <row r="60" spans="1:15" ht="21" customHeight="1" x14ac:dyDescent="0.25">
      <c r="A60" s="1"/>
      <c r="B60" s="5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7"/>
    </row>
    <row r="61" spans="1:15" ht="21" customHeight="1" x14ac:dyDescent="0.25">
      <c r="A61" s="1"/>
      <c r="B61" s="5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7"/>
    </row>
    <row r="62" spans="1:15" ht="21" customHeight="1" x14ac:dyDescent="0.25">
      <c r="A62" s="1"/>
      <c r="B62" s="5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7"/>
    </row>
    <row r="63" spans="1:15" ht="21" customHeight="1" x14ac:dyDescent="0.25">
      <c r="A63" s="1"/>
      <c r="B63" s="5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7"/>
    </row>
    <row r="64" spans="1:15" ht="21" customHeight="1" x14ac:dyDescent="0.25">
      <c r="A64" s="1"/>
      <c r="B64" s="5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7"/>
    </row>
    <row r="65" spans="1:15" ht="21" customHeight="1" x14ac:dyDescent="0.25">
      <c r="A65" s="1"/>
      <c r="B65" s="5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7"/>
    </row>
    <row r="66" spans="1:15" ht="21" customHeight="1" x14ac:dyDescent="0.25">
      <c r="A66" s="1"/>
      <c r="B66" s="5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7"/>
    </row>
    <row r="67" spans="1:15" ht="21" customHeight="1" x14ac:dyDescent="0.25">
      <c r="A67" s="1"/>
      <c r="B67" s="5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7"/>
    </row>
    <row r="68" spans="1:15" ht="21" customHeight="1" x14ac:dyDescent="0.25">
      <c r="A68" s="1"/>
      <c r="B68" s="5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7"/>
    </row>
    <row r="69" spans="1:15" ht="21" customHeight="1" x14ac:dyDescent="0.25">
      <c r="A69" s="1"/>
      <c r="B69" s="5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7"/>
    </row>
    <row r="70" spans="1:15" ht="21" customHeight="1" x14ac:dyDescent="0.25">
      <c r="A70" s="1"/>
      <c r="B70" s="5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7"/>
    </row>
    <row r="71" spans="1:15" ht="21" customHeight="1" x14ac:dyDescent="0.25">
      <c r="A71" s="1"/>
      <c r="B71" s="5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7"/>
    </row>
    <row r="72" spans="1:15" ht="21" customHeight="1" x14ac:dyDescent="0.25">
      <c r="A72" s="1"/>
      <c r="B72" s="5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7"/>
    </row>
    <row r="73" spans="1:15" ht="21" customHeight="1" x14ac:dyDescent="0.25">
      <c r="A73" s="1"/>
      <c r="B73" s="5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7"/>
    </row>
    <row r="74" spans="1:15" ht="21" customHeight="1" x14ac:dyDescent="0.25">
      <c r="A74" s="1"/>
      <c r="B74" s="5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7"/>
    </row>
    <row r="75" spans="1:15" ht="21" customHeight="1" x14ac:dyDescent="0.25">
      <c r="A75" s="1"/>
      <c r="B75" s="5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7"/>
    </row>
    <row r="76" spans="1:15" ht="21" customHeight="1" x14ac:dyDescent="0.25">
      <c r="A76" s="1"/>
      <c r="B76" s="5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7"/>
    </row>
    <row r="77" spans="1:15" ht="21" customHeight="1" x14ac:dyDescent="0.25">
      <c r="A77" s="1"/>
      <c r="B77" s="5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7"/>
    </row>
    <row r="78" spans="1:15" ht="21" customHeight="1" x14ac:dyDescent="0.25">
      <c r="A78" s="1"/>
      <c r="B78" s="5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7"/>
    </row>
    <row r="79" spans="1:15" ht="21" customHeight="1" x14ac:dyDescent="0.25">
      <c r="A79" s="1"/>
      <c r="B79" s="5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7"/>
    </row>
    <row r="80" spans="1:15" ht="21" customHeight="1" x14ac:dyDescent="0.25">
      <c r="A80" s="1"/>
      <c r="B80" s="5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7"/>
    </row>
    <row r="81" spans="1:15" ht="21" customHeight="1" x14ac:dyDescent="0.25">
      <c r="A81" s="1"/>
      <c r="B81" s="5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7"/>
    </row>
    <row r="82" spans="1:15" ht="21" customHeight="1" thickBot="1" x14ac:dyDescent="0.3">
      <c r="A82" s="1"/>
      <c r="B82" s="25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7"/>
    </row>
    <row r="83" spans="1:15" ht="21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</sheetData>
  <mergeCells count="13">
    <mergeCell ref="L8:M8"/>
    <mergeCell ref="F3:K3"/>
    <mergeCell ref="L3:N3"/>
    <mergeCell ref="C5:N5"/>
    <mergeCell ref="C6:E6"/>
    <mergeCell ref="J6:K6"/>
    <mergeCell ref="C7:I7"/>
    <mergeCell ref="J7:N7"/>
    <mergeCell ref="C8:C9"/>
    <mergeCell ref="D8:E8"/>
    <mergeCell ref="F8:G8"/>
    <mergeCell ref="H8:I8"/>
    <mergeCell ref="J8:K8"/>
  </mergeCells>
  <dataValidations count="2">
    <dataValidation allowBlank="1" showInputMessage="1" showErrorMessage="1" prompt="Ingrese nombre de la empresa" sqref="C7:I7" xr:uid="{00000000-0002-0000-0400-000000000000}"/>
    <dataValidation type="list" allowBlank="1" showInputMessage="1" showErrorMessage="1" prompt="Elegir mes" sqref="J7:N7" xr:uid="{00000000-0002-0000-0400-000001000000}">
      <formula1>"Enero,Febrero,Marzo,Abril,Mayo,Junio,Julio,Agosto,Septiembre,Octubre,Noviembre,Diciembre"</formula1>
    </dataValidation>
  </dataValidations>
  <pageMargins left="0.70866141732283472" right="0.70866141732283472" top="0.74803149606299213" bottom="0.74803149606299213" header="0.31496062992125984" footer="0.31496062992125984"/>
  <pageSetup paperSize="9" scale="50" orientation="portrait" horizontalDpi="300" verticalDpi="300" r:id="rId1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O83"/>
  <sheetViews>
    <sheetView workbookViewId="0">
      <selection activeCell="J32" sqref="J32"/>
    </sheetView>
  </sheetViews>
  <sheetFormatPr baseColWidth="10" defaultRowHeight="21" customHeight="1" zeroHeight="1" x14ac:dyDescent="0.25"/>
  <cols>
    <col min="1" max="1" width="5.140625" style="28" customWidth="1"/>
    <col min="2" max="2" width="5.7109375" style="28" customWidth="1"/>
    <col min="3" max="3" width="5.28515625" style="28" customWidth="1"/>
    <col min="4" max="11" width="7.28515625" style="28" customWidth="1"/>
    <col min="12" max="12" width="12.7109375" style="28" customWidth="1"/>
    <col min="13" max="13" width="14.42578125" style="28" customWidth="1"/>
    <col min="14" max="14" width="11.5703125" style="28" customWidth="1"/>
    <col min="15" max="15" width="5.7109375" style="28" customWidth="1"/>
    <col min="16" max="16384" width="11.42578125" style="1"/>
  </cols>
  <sheetData>
    <row r="1" spans="1:15" ht="12" customHeight="1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5" customHeight="1" x14ac:dyDescent="0.25">
      <c r="A2" s="1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/>
    </row>
    <row r="3" spans="1:15" ht="16.5" customHeight="1" x14ac:dyDescent="0.25">
      <c r="A3" s="1"/>
      <c r="B3" s="5"/>
      <c r="C3" s="6"/>
      <c r="D3" s="6"/>
      <c r="E3" s="6"/>
      <c r="F3" s="32" t="s">
        <v>0</v>
      </c>
      <c r="G3" s="32"/>
      <c r="H3" s="32"/>
      <c r="I3" s="32"/>
      <c r="J3" s="32"/>
      <c r="K3" s="32"/>
      <c r="L3" s="33">
        <f ca="1">+TODAY()</f>
        <v>45932</v>
      </c>
      <c r="M3" s="33"/>
      <c r="N3" s="33"/>
      <c r="O3" s="7"/>
    </row>
    <row r="4" spans="1:15" ht="12" customHeight="1" thickBot="1" x14ac:dyDescent="0.3">
      <c r="A4" s="1"/>
      <c r="B4" s="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</row>
    <row r="5" spans="1:15" ht="26.25" customHeight="1" thickBot="1" x14ac:dyDescent="0.3">
      <c r="A5" s="8" t="s">
        <v>1</v>
      </c>
      <c r="B5" s="5"/>
      <c r="C5" s="34" t="s">
        <v>2</v>
      </c>
      <c r="D5" s="35"/>
      <c r="E5" s="35"/>
      <c r="F5" s="35"/>
      <c r="G5" s="35"/>
      <c r="H5" s="35"/>
      <c r="I5" s="35"/>
      <c r="J5" s="35"/>
      <c r="K5" s="35"/>
      <c r="L5" s="35"/>
      <c r="M5" s="35"/>
      <c r="N5" s="36"/>
      <c r="O5" s="7"/>
    </row>
    <row r="6" spans="1:15" ht="9.75" customHeight="1" x14ac:dyDescent="0.25">
      <c r="A6" s="1"/>
      <c r="B6" s="5"/>
      <c r="C6" s="37" t="s">
        <v>13</v>
      </c>
      <c r="D6" s="38"/>
      <c r="E6" s="38"/>
      <c r="F6" s="9"/>
      <c r="G6" s="9"/>
      <c r="H6" s="9"/>
      <c r="I6" s="10"/>
      <c r="J6" s="38" t="s">
        <v>14</v>
      </c>
      <c r="K6" s="38"/>
      <c r="L6" s="9"/>
      <c r="M6" s="9"/>
      <c r="N6" s="10"/>
      <c r="O6" s="7"/>
    </row>
    <row r="7" spans="1:15" ht="23.25" customHeight="1" thickBot="1" x14ac:dyDescent="0.3">
      <c r="A7" s="1"/>
      <c r="B7" s="5"/>
      <c r="C7" s="39"/>
      <c r="D7" s="40"/>
      <c r="E7" s="40"/>
      <c r="F7" s="40"/>
      <c r="G7" s="40"/>
      <c r="H7" s="40"/>
      <c r="I7" s="41"/>
      <c r="J7" s="40" t="s">
        <v>20</v>
      </c>
      <c r="K7" s="40"/>
      <c r="L7" s="40"/>
      <c r="M7" s="40"/>
      <c r="N7" s="41"/>
      <c r="O7" s="7"/>
    </row>
    <row r="8" spans="1:15" ht="15.75" customHeight="1" x14ac:dyDescent="0.25">
      <c r="A8" s="1"/>
      <c r="B8" s="5"/>
      <c r="C8" s="29" t="s">
        <v>4</v>
      </c>
      <c r="D8" s="31" t="s">
        <v>5</v>
      </c>
      <c r="E8" s="31"/>
      <c r="F8" s="31" t="s">
        <v>6</v>
      </c>
      <c r="G8" s="31"/>
      <c r="H8" s="31" t="s">
        <v>7</v>
      </c>
      <c r="I8" s="31"/>
      <c r="J8" s="31" t="s">
        <v>8</v>
      </c>
      <c r="K8" s="31"/>
      <c r="L8" s="31" t="s">
        <v>9</v>
      </c>
      <c r="M8" s="31"/>
      <c r="N8" s="11" t="s">
        <v>10</v>
      </c>
      <c r="O8" s="7"/>
    </row>
    <row r="9" spans="1:15" ht="15.75" customHeight="1" x14ac:dyDescent="0.25">
      <c r="A9" s="1"/>
      <c r="B9" s="5"/>
      <c r="C9" s="30"/>
      <c r="D9" s="12" t="s">
        <v>4</v>
      </c>
      <c r="E9" s="12" t="s">
        <v>11</v>
      </c>
      <c r="F9" s="12" t="s">
        <v>4</v>
      </c>
      <c r="G9" s="12" t="s">
        <v>11</v>
      </c>
      <c r="H9" s="12" t="s">
        <v>4</v>
      </c>
      <c r="I9" s="12" t="s">
        <v>11</v>
      </c>
      <c r="J9" s="12" t="s">
        <v>4</v>
      </c>
      <c r="K9" s="12" t="s">
        <v>11</v>
      </c>
      <c r="L9" s="12" t="s">
        <v>4</v>
      </c>
      <c r="M9" s="12" t="s">
        <v>11</v>
      </c>
      <c r="N9" s="13" t="s">
        <v>15</v>
      </c>
      <c r="O9" s="7"/>
    </row>
    <row r="10" spans="1:15" ht="17.100000000000001" customHeight="1" x14ac:dyDescent="0.2">
      <c r="A10" s="1"/>
      <c r="B10" s="5"/>
      <c r="C10" s="14">
        <v>1</v>
      </c>
      <c r="D10" s="15"/>
      <c r="E10" s="16">
        <f>+D10</f>
        <v>0</v>
      </c>
      <c r="F10" s="15"/>
      <c r="G10" s="16">
        <f>+F10</f>
        <v>0</v>
      </c>
      <c r="H10" s="15"/>
      <c r="I10" s="16">
        <f>+H10</f>
        <v>0</v>
      </c>
      <c r="J10" s="15">
        <v>5</v>
      </c>
      <c r="K10" s="16">
        <f>+J10</f>
        <v>5</v>
      </c>
      <c r="L10" s="15">
        <v>12000</v>
      </c>
      <c r="M10" s="17">
        <f>+L10</f>
        <v>12000</v>
      </c>
      <c r="N10" s="18">
        <f>+IF(K10=0,0,M10/K10)</f>
        <v>2400</v>
      </c>
      <c r="O10" s="7"/>
    </row>
    <row r="11" spans="1:15" ht="17.100000000000001" customHeight="1" x14ac:dyDescent="0.2">
      <c r="A11" s="1"/>
      <c r="B11" s="5"/>
      <c r="C11" s="14">
        <v>2</v>
      </c>
      <c r="D11" s="15"/>
      <c r="E11" s="16">
        <f>+IF(D11=0,0,D11+E10)</f>
        <v>0</v>
      </c>
      <c r="F11" s="15"/>
      <c r="G11" s="16">
        <f t="shared" ref="G11:G40" si="0">+IF(F11=0,0,F11+G10)</f>
        <v>0</v>
      </c>
      <c r="H11" s="15"/>
      <c r="I11" s="16">
        <f t="shared" ref="I11:I40" si="1">+IF(H11=0,0,H11+I10)</f>
        <v>0</v>
      </c>
      <c r="J11" s="15">
        <v>14</v>
      </c>
      <c r="K11" s="16">
        <f t="shared" ref="K11:K40" si="2">+IF(J11=0,0,J11+K10)</f>
        <v>19</v>
      </c>
      <c r="L11" s="15">
        <f>+J11*800</f>
        <v>11200</v>
      </c>
      <c r="M11" s="17">
        <f t="shared" ref="M11:M40" si="3">+IF(L11=0,0,L11+M10)</f>
        <v>23200</v>
      </c>
      <c r="N11" s="18">
        <f t="shared" ref="N11:N40" si="4">+IF(K11=0,0,M11/K11)</f>
        <v>1221.0526315789473</v>
      </c>
      <c r="O11" s="7"/>
    </row>
    <row r="12" spans="1:15" ht="17.100000000000001" customHeight="1" x14ac:dyDescent="0.2">
      <c r="A12" s="1"/>
      <c r="B12" s="5"/>
      <c r="C12" s="14">
        <v>3</v>
      </c>
      <c r="D12" s="15"/>
      <c r="E12" s="16">
        <f t="shared" ref="E12:E40" si="5">+IF(D12=0,0,D12+E11)</f>
        <v>0</v>
      </c>
      <c r="F12" s="15"/>
      <c r="G12" s="16">
        <f t="shared" si="0"/>
        <v>0</v>
      </c>
      <c r="H12" s="15"/>
      <c r="I12" s="16">
        <f t="shared" si="1"/>
        <v>0</v>
      </c>
      <c r="J12" s="15">
        <v>9</v>
      </c>
      <c r="K12" s="16">
        <f t="shared" si="2"/>
        <v>28</v>
      </c>
      <c r="L12" s="15">
        <f t="shared" ref="L12:L40" si="6">+J12*800</f>
        <v>7200</v>
      </c>
      <c r="M12" s="17">
        <f t="shared" si="3"/>
        <v>30400</v>
      </c>
      <c r="N12" s="18">
        <f t="shared" si="4"/>
        <v>1085.7142857142858</v>
      </c>
      <c r="O12" s="7"/>
    </row>
    <row r="13" spans="1:15" ht="17.100000000000001" customHeight="1" x14ac:dyDescent="0.2">
      <c r="A13" s="1"/>
      <c r="B13" s="5"/>
      <c r="C13" s="14">
        <v>4</v>
      </c>
      <c r="D13" s="15"/>
      <c r="E13" s="16">
        <f t="shared" si="5"/>
        <v>0</v>
      </c>
      <c r="F13" s="15"/>
      <c r="G13" s="16">
        <f t="shared" si="0"/>
        <v>0</v>
      </c>
      <c r="H13" s="15"/>
      <c r="I13" s="16">
        <f t="shared" si="1"/>
        <v>0</v>
      </c>
      <c r="J13" s="15">
        <v>7</v>
      </c>
      <c r="K13" s="16">
        <f t="shared" si="2"/>
        <v>35</v>
      </c>
      <c r="L13" s="15">
        <f t="shared" si="6"/>
        <v>5600</v>
      </c>
      <c r="M13" s="17">
        <f t="shared" si="3"/>
        <v>36000</v>
      </c>
      <c r="N13" s="18">
        <f t="shared" si="4"/>
        <v>1028.5714285714287</v>
      </c>
      <c r="O13" s="7"/>
    </row>
    <row r="14" spans="1:15" ht="17.100000000000001" customHeight="1" x14ac:dyDescent="0.2">
      <c r="A14" s="1"/>
      <c r="B14" s="5"/>
      <c r="C14" s="14">
        <v>5</v>
      </c>
      <c r="D14" s="15"/>
      <c r="E14" s="16">
        <f t="shared" si="5"/>
        <v>0</v>
      </c>
      <c r="F14" s="15"/>
      <c r="G14" s="16">
        <f t="shared" si="0"/>
        <v>0</v>
      </c>
      <c r="H14" s="15"/>
      <c r="I14" s="16">
        <f t="shared" si="1"/>
        <v>0</v>
      </c>
      <c r="J14" s="15">
        <v>8</v>
      </c>
      <c r="K14" s="16">
        <f t="shared" si="2"/>
        <v>43</v>
      </c>
      <c r="L14" s="15">
        <f t="shared" si="6"/>
        <v>6400</v>
      </c>
      <c r="M14" s="17">
        <f t="shared" si="3"/>
        <v>42400</v>
      </c>
      <c r="N14" s="18">
        <f t="shared" si="4"/>
        <v>986.04651162790697</v>
      </c>
      <c r="O14" s="7"/>
    </row>
    <row r="15" spans="1:15" ht="17.100000000000001" customHeight="1" x14ac:dyDescent="0.2">
      <c r="A15" s="1"/>
      <c r="B15" s="5"/>
      <c r="C15" s="14">
        <v>6</v>
      </c>
      <c r="D15" s="15"/>
      <c r="E15" s="16">
        <f t="shared" si="5"/>
        <v>0</v>
      </c>
      <c r="F15" s="15"/>
      <c r="G15" s="16">
        <f t="shared" si="0"/>
        <v>0</v>
      </c>
      <c r="H15" s="15"/>
      <c r="I15" s="16">
        <f t="shared" si="1"/>
        <v>0</v>
      </c>
      <c r="J15" s="15">
        <v>18</v>
      </c>
      <c r="K15" s="16">
        <f t="shared" si="2"/>
        <v>61</v>
      </c>
      <c r="L15" s="15">
        <f t="shared" si="6"/>
        <v>14400</v>
      </c>
      <c r="M15" s="17">
        <f t="shared" si="3"/>
        <v>56800</v>
      </c>
      <c r="N15" s="18">
        <f t="shared" si="4"/>
        <v>931.14754098360652</v>
      </c>
      <c r="O15" s="7"/>
    </row>
    <row r="16" spans="1:15" ht="17.100000000000001" customHeight="1" x14ac:dyDescent="0.2">
      <c r="A16" s="1"/>
      <c r="B16" s="5"/>
      <c r="C16" s="14">
        <v>7</v>
      </c>
      <c r="D16" s="15"/>
      <c r="E16" s="16">
        <f t="shared" si="5"/>
        <v>0</v>
      </c>
      <c r="F16" s="15"/>
      <c r="G16" s="16">
        <f t="shared" si="0"/>
        <v>0</v>
      </c>
      <c r="H16" s="15"/>
      <c r="I16" s="16">
        <f t="shared" si="1"/>
        <v>0</v>
      </c>
      <c r="J16" s="15">
        <v>23</v>
      </c>
      <c r="K16" s="16">
        <f t="shared" si="2"/>
        <v>84</v>
      </c>
      <c r="L16" s="15">
        <f t="shared" si="6"/>
        <v>18400</v>
      </c>
      <c r="M16" s="17">
        <f t="shared" si="3"/>
        <v>75200</v>
      </c>
      <c r="N16" s="18">
        <f t="shared" si="4"/>
        <v>895.23809523809518</v>
      </c>
      <c r="O16" s="7"/>
    </row>
    <row r="17" spans="1:15" ht="17.100000000000001" customHeight="1" x14ac:dyDescent="0.2">
      <c r="A17" s="1"/>
      <c r="B17" s="5"/>
      <c r="C17" s="14">
        <v>8</v>
      </c>
      <c r="D17" s="15"/>
      <c r="E17" s="16">
        <f t="shared" si="5"/>
        <v>0</v>
      </c>
      <c r="F17" s="15"/>
      <c r="G17" s="16">
        <f t="shared" si="0"/>
        <v>0</v>
      </c>
      <c r="H17" s="15"/>
      <c r="I17" s="16">
        <f t="shared" si="1"/>
        <v>0</v>
      </c>
      <c r="J17" s="15">
        <v>27</v>
      </c>
      <c r="K17" s="16">
        <f t="shared" si="2"/>
        <v>111</v>
      </c>
      <c r="L17" s="15">
        <f t="shared" si="6"/>
        <v>21600</v>
      </c>
      <c r="M17" s="17">
        <f t="shared" si="3"/>
        <v>96800</v>
      </c>
      <c r="N17" s="18">
        <f t="shared" si="4"/>
        <v>872.07207207207205</v>
      </c>
      <c r="O17" s="7"/>
    </row>
    <row r="18" spans="1:15" ht="17.100000000000001" customHeight="1" x14ac:dyDescent="0.2">
      <c r="A18" s="1"/>
      <c r="B18" s="5"/>
      <c r="C18" s="14">
        <v>9</v>
      </c>
      <c r="D18" s="15"/>
      <c r="E18" s="16">
        <f t="shared" si="5"/>
        <v>0</v>
      </c>
      <c r="F18" s="15"/>
      <c r="G18" s="16">
        <f t="shared" si="0"/>
        <v>0</v>
      </c>
      <c r="H18" s="15"/>
      <c r="I18" s="16">
        <f t="shared" si="1"/>
        <v>0</v>
      </c>
      <c r="J18" s="15">
        <v>31</v>
      </c>
      <c r="K18" s="16">
        <f t="shared" si="2"/>
        <v>142</v>
      </c>
      <c r="L18" s="15">
        <f t="shared" si="6"/>
        <v>24800</v>
      </c>
      <c r="M18" s="17">
        <f t="shared" si="3"/>
        <v>121600</v>
      </c>
      <c r="N18" s="18">
        <f t="shared" si="4"/>
        <v>856.33802816901414</v>
      </c>
      <c r="O18" s="7"/>
    </row>
    <row r="19" spans="1:15" ht="17.100000000000001" customHeight="1" x14ac:dyDescent="0.2">
      <c r="A19" s="1"/>
      <c r="B19" s="5"/>
      <c r="C19" s="14">
        <v>10</v>
      </c>
      <c r="D19" s="15"/>
      <c r="E19" s="16">
        <f t="shared" si="5"/>
        <v>0</v>
      </c>
      <c r="F19" s="15"/>
      <c r="G19" s="16">
        <f t="shared" si="0"/>
        <v>0</v>
      </c>
      <c r="H19" s="15"/>
      <c r="I19" s="16">
        <f t="shared" si="1"/>
        <v>0</v>
      </c>
      <c r="J19" s="15">
        <v>6</v>
      </c>
      <c r="K19" s="16">
        <f t="shared" si="2"/>
        <v>148</v>
      </c>
      <c r="L19" s="15">
        <f t="shared" si="6"/>
        <v>4800</v>
      </c>
      <c r="M19" s="17">
        <f t="shared" si="3"/>
        <v>126400</v>
      </c>
      <c r="N19" s="18">
        <f t="shared" si="4"/>
        <v>854.05405405405406</v>
      </c>
      <c r="O19" s="7"/>
    </row>
    <row r="20" spans="1:15" ht="17.100000000000001" customHeight="1" x14ac:dyDescent="0.2">
      <c r="A20" s="1"/>
      <c r="B20" s="5"/>
      <c r="C20" s="14">
        <v>11</v>
      </c>
      <c r="D20" s="15"/>
      <c r="E20" s="16">
        <f t="shared" si="5"/>
        <v>0</v>
      </c>
      <c r="F20" s="15"/>
      <c r="G20" s="16">
        <f t="shared" si="0"/>
        <v>0</v>
      </c>
      <c r="H20" s="15"/>
      <c r="I20" s="16">
        <f t="shared" si="1"/>
        <v>0</v>
      </c>
      <c r="J20" s="15">
        <v>15</v>
      </c>
      <c r="K20" s="16">
        <f t="shared" si="2"/>
        <v>163</v>
      </c>
      <c r="L20" s="15">
        <f t="shared" si="6"/>
        <v>12000</v>
      </c>
      <c r="M20" s="17">
        <f t="shared" si="3"/>
        <v>138400</v>
      </c>
      <c r="N20" s="18">
        <f t="shared" si="4"/>
        <v>849.07975460122702</v>
      </c>
      <c r="O20" s="7"/>
    </row>
    <row r="21" spans="1:15" ht="17.100000000000001" customHeight="1" x14ac:dyDescent="0.2">
      <c r="A21" s="1"/>
      <c r="B21" s="5"/>
      <c r="C21" s="14">
        <v>12</v>
      </c>
      <c r="D21" s="15"/>
      <c r="E21" s="16">
        <f t="shared" si="5"/>
        <v>0</v>
      </c>
      <c r="F21" s="15"/>
      <c r="G21" s="16">
        <f t="shared" si="0"/>
        <v>0</v>
      </c>
      <c r="H21" s="15"/>
      <c r="I21" s="16">
        <f t="shared" si="1"/>
        <v>0</v>
      </c>
      <c r="J21" s="15">
        <v>23</v>
      </c>
      <c r="K21" s="16">
        <f t="shared" si="2"/>
        <v>186</v>
      </c>
      <c r="L21" s="15">
        <f t="shared" si="6"/>
        <v>18400</v>
      </c>
      <c r="M21" s="17">
        <f t="shared" si="3"/>
        <v>156800</v>
      </c>
      <c r="N21" s="18">
        <f t="shared" si="4"/>
        <v>843.01075268817203</v>
      </c>
      <c r="O21" s="7"/>
    </row>
    <row r="22" spans="1:15" ht="17.100000000000001" customHeight="1" x14ac:dyDescent="0.2">
      <c r="A22" s="1"/>
      <c r="B22" s="5"/>
      <c r="C22" s="14">
        <v>13</v>
      </c>
      <c r="D22" s="15"/>
      <c r="E22" s="16">
        <f t="shared" si="5"/>
        <v>0</v>
      </c>
      <c r="F22" s="15"/>
      <c r="G22" s="16">
        <f t="shared" si="0"/>
        <v>0</v>
      </c>
      <c r="H22" s="15"/>
      <c r="I22" s="16">
        <f t="shared" si="1"/>
        <v>0</v>
      </c>
      <c r="J22" s="15">
        <v>18</v>
      </c>
      <c r="K22" s="16">
        <f t="shared" si="2"/>
        <v>204</v>
      </c>
      <c r="L22" s="15">
        <f t="shared" si="6"/>
        <v>14400</v>
      </c>
      <c r="M22" s="17">
        <f t="shared" si="3"/>
        <v>171200</v>
      </c>
      <c r="N22" s="18">
        <f t="shared" si="4"/>
        <v>839.21568627450984</v>
      </c>
      <c r="O22" s="7"/>
    </row>
    <row r="23" spans="1:15" ht="17.100000000000001" customHeight="1" x14ac:dyDescent="0.2">
      <c r="A23" s="1"/>
      <c r="B23" s="5"/>
      <c r="C23" s="14">
        <v>14</v>
      </c>
      <c r="D23" s="15"/>
      <c r="E23" s="16">
        <f t="shared" si="5"/>
        <v>0</v>
      </c>
      <c r="F23" s="15"/>
      <c r="G23" s="16">
        <f t="shared" si="0"/>
        <v>0</v>
      </c>
      <c r="H23" s="15"/>
      <c r="I23" s="16">
        <f t="shared" si="1"/>
        <v>0</v>
      </c>
      <c r="J23" s="15">
        <v>11</v>
      </c>
      <c r="K23" s="16">
        <f t="shared" si="2"/>
        <v>215</v>
      </c>
      <c r="L23" s="15">
        <f t="shared" si="6"/>
        <v>8800</v>
      </c>
      <c r="M23" s="17">
        <f t="shared" si="3"/>
        <v>180000</v>
      </c>
      <c r="N23" s="18">
        <f t="shared" si="4"/>
        <v>837.20930232558135</v>
      </c>
      <c r="O23" s="7"/>
    </row>
    <row r="24" spans="1:15" ht="17.100000000000001" customHeight="1" x14ac:dyDescent="0.2">
      <c r="A24" s="1"/>
      <c r="B24" s="5"/>
      <c r="C24" s="14">
        <v>15</v>
      </c>
      <c r="D24" s="15"/>
      <c r="E24" s="16">
        <f t="shared" si="5"/>
        <v>0</v>
      </c>
      <c r="F24" s="15"/>
      <c r="G24" s="16">
        <f t="shared" si="0"/>
        <v>0</v>
      </c>
      <c r="H24" s="15"/>
      <c r="I24" s="16">
        <f t="shared" si="1"/>
        <v>0</v>
      </c>
      <c r="J24" s="15">
        <v>11</v>
      </c>
      <c r="K24" s="16">
        <f t="shared" si="2"/>
        <v>226</v>
      </c>
      <c r="L24" s="15">
        <f t="shared" si="6"/>
        <v>8800</v>
      </c>
      <c r="M24" s="17">
        <f t="shared" si="3"/>
        <v>188800</v>
      </c>
      <c r="N24" s="18">
        <f t="shared" si="4"/>
        <v>835.39823008849555</v>
      </c>
      <c r="O24" s="7"/>
    </row>
    <row r="25" spans="1:15" ht="17.100000000000001" customHeight="1" x14ac:dyDescent="0.2">
      <c r="A25" s="1"/>
      <c r="B25" s="5"/>
      <c r="C25" s="14">
        <v>16</v>
      </c>
      <c r="D25" s="15"/>
      <c r="E25" s="16">
        <f t="shared" si="5"/>
        <v>0</v>
      </c>
      <c r="F25" s="15"/>
      <c r="G25" s="16">
        <f t="shared" si="0"/>
        <v>0</v>
      </c>
      <c r="H25" s="15"/>
      <c r="I25" s="16">
        <f t="shared" si="1"/>
        <v>0</v>
      </c>
      <c r="J25" s="15">
        <v>29</v>
      </c>
      <c r="K25" s="16">
        <f t="shared" si="2"/>
        <v>255</v>
      </c>
      <c r="L25" s="15">
        <f t="shared" si="6"/>
        <v>23200</v>
      </c>
      <c r="M25" s="17">
        <f t="shared" si="3"/>
        <v>212000</v>
      </c>
      <c r="N25" s="18">
        <f t="shared" si="4"/>
        <v>831.37254901960785</v>
      </c>
      <c r="O25" s="7"/>
    </row>
    <row r="26" spans="1:15" ht="17.100000000000001" customHeight="1" x14ac:dyDescent="0.2">
      <c r="A26" s="1"/>
      <c r="B26" s="5"/>
      <c r="C26" s="14">
        <v>17</v>
      </c>
      <c r="D26" s="15"/>
      <c r="E26" s="16">
        <f t="shared" si="5"/>
        <v>0</v>
      </c>
      <c r="F26" s="15"/>
      <c r="G26" s="16">
        <f t="shared" si="0"/>
        <v>0</v>
      </c>
      <c r="H26" s="15"/>
      <c r="I26" s="16">
        <f t="shared" si="1"/>
        <v>0</v>
      </c>
      <c r="J26" s="15">
        <v>13</v>
      </c>
      <c r="K26" s="16">
        <f t="shared" si="2"/>
        <v>268</v>
      </c>
      <c r="L26" s="15">
        <f t="shared" si="6"/>
        <v>10400</v>
      </c>
      <c r="M26" s="17">
        <f t="shared" si="3"/>
        <v>222400</v>
      </c>
      <c r="N26" s="18">
        <f t="shared" si="4"/>
        <v>829.85074626865674</v>
      </c>
      <c r="O26" s="7"/>
    </row>
    <row r="27" spans="1:15" ht="17.100000000000001" customHeight="1" x14ac:dyDescent="0.2">
      <c r="A27" s="1"/>
      <c r="B27" s="5"/>
      <c r="C27" s="14">
        <v>18</v>
      </c>
      <c r="D27" s="15"/>
      <c r="E27" s="16">
        <f t="shared" si="5"/>
        <v>0</v>
      </c>
      <c r="F27" s="15"/>
      <c r="G27" s="16">
        <f t="shared" si="0"/>
        <v>0</v>
      </c>
      <c r="H27" s="15"/>
      <c r="I27" s="16">
        <f t="shared" si="1"/>
        <v>0</v>
      </c>
      <c r="J27" s="15">
        <v>12</v>
      </c>
      <c r="K27" s="16">
        <f t="shared" si="2"/>
        <v>280</v>
      </c>
      <c r="L27" s="15">
        <f t="shared" si="6"/>
        <v>9600</v>
      </c>
      <c r="M27" s="17">
        <f t="shared" si="3"/>
        <v>232000</v>
      </c>
      <c r="N27" s="18">
        <f t="shared" si="4"/>
        <v>828.57142857142856</v>
      </c>
      <c r="O27" s="7"/>
    </row>
    <row r="28" spans="1:15" ht="17.100000000000001" customHeight="1" x14ac:dyDescent="0.2">
      <c r="A28" s="1"/>
      <c r="B28" s="5"/>
      <c r="C28" s="14">
        <v>19</v>
      </c>
      <c r="D28" s="15"/>
      <c r="E28" s="16">
        <f t="shared" si="5"/>
        <v>0</v>
      </c>
      <c r="F28" s="15"/>
      <c r="G28" s="16">
        <f t="shared" si="0"/>
        <v>0</v>
      </c>
      <c r="H28" s="15"/>
      <c r="I28" s="16">
        <f t="shared" si="1"/>
        <v>0</v>
      </c>
      <c r="J28" s="15">
        <v>14</v>
      </c>
      <c r="K28" s="16">
        <f t="shared" si="2"/>
        <v>294</v>
      </c>
      <c r="L28" s="15">
        <f t="shared" si="6"/>
        <v>11200</v>
      </c>
      <c r="M28" s="17">
        <f t="shared" si="3"/>
        <v>243200</v>
      </c>
      <c r="N28" s="18">
        <f t="shared" si="4"/>
        <v>827.21088435374145</v>
      </c>
      <c r="O28" s="7"/>
    </row>
    <row r="29" spans="1:15" ht="17.100000000000001" customHeight="1" x14ac:dyDescent="0.2">
      <c r="A29" s="1"/>
      <c r="B29" s="5"/>
      <c r="C29" s="14">
        <v>20</v>
      </c>
      <c r="D29" s="15"/>
      <c r="E29" s="16">
        <f t="shared" si="5"/>
        <v>0</v>
      </c>
      <c r="F29" s="15"/>
      <c r="G29" s="16">
        <f t="shared" si="0"/>
        <v>0</v>
      </c>
      <c r="H29" s="15"/>
      <c r="I29" s="16">
        <f t="shared" si="1"/>
        <v>0</v>
      </c>
      <c r="J29" s="15">
        <v>27</v>
      </c>
      <c r="K29" s="16">
        <f t="shared" si="2"/>
        <v>321</v>
      </c>
      <c r="L29" s="15">
        <f t="shared" si="6"/>
        <v>21600</v>
      </c>
      <c r="M29" s="17">
        <f t="shared" si="3"/>
        <v>264800</v>
      </c>
      <c r="N29" s="18">
        <f t="shared" si="4"/>
        <v>824.92211838006233</v>
      </c>
      <c r="O29" s="7"/>
    </row>
    <row r="30" spans="1:15" ht="17.100000000000001" customHeight="1" x14ac:dyDescent="0.2">
      <c r="A30" s="1"/>
      <c r="B30" s="5"/>
      <c r="C30" s="14">
        <v>21</v>
      </c>
      <c r="D30" s="15"/>
      <c r="E30" s="16">
        <f t="shared" si="5"/>
        <v>0</v>
      </c>
      <c r="F30" s="15"/>
      <c r="G30" s="16">
        <f t="shared" si="0"/>
        <v>0</v>
      </c>
      <c r="H30" s="15"/>
      <c r="I30" s="16">
        <f t="shared" si="1"/>
        <v>0</v>
      </c>
      <c r="J30" s="15">
        <v>17</v>
      </c>
      <c r="K30" s="16">
        <f t="shared" si="2"/>
        <v>338</v>
      </c>
      <c r="L30" s="15">
        <f t="shared" si="6"/>
        <v>13600</v>
      </c>
      <c r="M30" s="17">
        <f t="shared" si="3"/>
        <v>278400</v>
      </c>
      <c r="N30" s="18">
        <f t="shared" si="4"/>
        <v>823.66863905325442</v>
      </c>
      <c r="O30" s="7"/>
    </row>
    <row r="31" spans="1:15" ht="17.100000000000001" customHeight="1" x14ac:dyDescent="0.2">
      <c r="A31" s="1"/>
      <c r="B31" s="5"/>
      <c r="C31" s="14">
        <v>22</v>
      </c>
      <c r="D31" s="15"/>
      <c r="E31" s="16">
        <f t="shared" si="5"/>
        <v>0</v>
      </c>
      <c r="F31" s="15"/>
      <c r="G31" s="16">
        <f t="shared" si="0"/>
        <v>0</v>
      </c>
      <c r="H31" s="15"/>
      <c r="I31" s="16">
        <f t="shared" si="1"/>
        <v>0</v>
      </c>
      <c r="J31" s="15">
        <v>18</v>
      </c>
      <c r="K31" s="16">
        <f t="shared" si="2"/>
        <v>356</v>
      </c>
      <c r="L31" s="15">
        <f t="shared" si="6"/>
        <v>14400</v>
      </c>
      <c r="M31" s="17">
        <f t="shared" si="3"/>
        <v>292800</v>
      </c>
      <c r="N31" s="18">
        <f t="shared" si="4"/>
        <v>822.47191011235952</v>
      </c>
      <c r="O31" s="7"/>
    </row>
    <row r="32" spans="1:15" ht="17.100000000000001" customHeight="1" x14ac:dyDescent="0.2">
      <c r="A32" s="1"/>
      <c r="B32" s="5"/>
      <c r="C32" s="14">
        <v>23</v>
      </c>
      <c r="D32" s="15"/>
      <c r="E32" s="16">
        <f t="shared" si="5"/>
        <v>0</v>
      </c>
      <c r="F32" s="15"/>
      <c r="G32" s="16">
        <f t="shared" si="0"/>
        <v>0</v>
      </c>
      <c r="H32" s="15"/>
      <c r="I32" s="16">
        <f t="shared" si="1"/>
        <v>0</v>
      </c>
      <c r="J32" s="15">
        <v>12</v>
      </c>
      <c r="K32" s="16">
        <f t="shared" si="2"/>
        <v>368</v>
      </c>
      <c r="L32" s="15">
        <f t="shared" si="6"/>
        <v>9600</v>
      </c>
      <c r="M32" s="17">
        <f t="shared" si="3"/>
        <v>302400</v>
      </c>
      <c r="N32" s="18">
        <f t="shared" si="4"/>
        <v>821.73913043478262</v>
      </c>
      <c r="O32" s="7"/>
    </row>
    <row r="33" spans="1:15" ht="17.100000000000001" customHeight="1" x14ac:dyDescent="0.2">
      <c r="A33" s="1"/>
      <c r="B33" s="5"/>
      <c r="C33" s="14">
        <v>24</v>
      </c>
      <c r="D33" s="15"/>
      <c r="E33" s="16">
        <f t="shared" si="5"/>
        <v>0</v>
      </c>
      <c r="F33" s="15"/>
      <c r="G33" s="16">
        <f t="shared" si="0"/>
        <v>0</v>
      </c>
      <c r="H33" s="15"/>
      <c r="I33" s="16">
        <f t="shared" si="1"/>
        <v>0</v>
      </c>
      <c r="J33" s="15">
        <v>1</v>
      </c>
      <c r="K33" s="16">
        <f t="shared" si="2"/>
        <v>369</v>
      </c>
      <c r="L33" s="15">
        <f t="shared" si="6"/>
        <v>800</v>
      </c>
      <c r="M33" s="17">
        <f t="shared" si="3"/>
        <v>303200</v>
      </c>
      <c r="N33" s="18">
        <f t="shared" si="4"/>
        <v>821.68021680216805</v>
      </c>
      <c r="O33" s="7"/>
    </row>
    <row r="34" spans="1:15" ht="17.100000000000001" customHeight="1" x14ac:dyDescent="0.2">
      <c r="A34" s="1"/>
      <c r="B34" s="5"/>
      <c r="C34" s="14">
        <v>25</v>
      </c>
      <c r="D34" s="15"/>
      <c r="E34" s="16">
        <f t="shared" si="5"/>
        <v>0</v>
      </c>
      <c r="F34" s="15"/>
      <c r="G34" s="16">
        <f t="shared" si="0"/>
        <v>0</v>
      </c>
      <c r="H34" s="15"/>
      <c r="I34" s="16">
        <f t="shared" si="1"/>
        <v>0</v>
      </c>
      <c r="J34" s="15">
        <v>23</v>
      </c>
      <c r="K34" s="16">
        <f t="shared" si="2"/>
        <v>392</v>
      </c>
      <c r="L34" s="15">
        <f t="shared" si="6"/>
        <v>18400</v>
      </c>
      <c r="M34" s="17">
        <f t="shared" si="3"/>
        <v>321600</v>
      </c>
      <c r="N34" s="18">
        <f t="shared" si="4"/>
        <v>820.40816326530614</v>
      </c>
      <c r="O34" s="7"/>
    </row>
    <row r="35" spans="1:15" ht="17.100000000000001" customHeight="1" x14ac:dyDescent="0.2">
      <c r="A35" s="1"/>
      <c r="B35" s="5"/>
      <c r="C35" s="14">
        <v>26</v>
      </c>
      <c r="D35" s="15"/>
      <c r="E35" s="16">
        <f t="shared" si="5"/>
        <v>0</v>
      </c>
      <c r="F35" s="15"/>
      <c r="G35" s="16">
        <f t="shared" si="0"/>
        <v>0</v>
      </c>
      <c r="H35" s="15"/>
      <c r="I35" s="16">
        <f t="shared" si="1"/>
        <v>0</v>
      </c>
      <c r="J35" s="15">
        <v>15</v>
      </c>
      <c r="K35" s="16">
        <f t="shared" si="2"/>
        <v>407</v>
      </c>
      <c r="L35" s="15">
        <f t="shared" si="6"/>
        <v>12000</v>
      </c>
      <c r="M35" s="17">
        <f t="shared" si="3"/>
        <v>333600</v>
      </c>
      <c r="N35" s="18">
        <f t="shared" si="4"/>
        <v>819.65601965601968</v>
      </c>
      <c r="O35" s="7"/>
    </row>
    <row r="36" spans="1:15" ht="17.100000000000001" customHeight="1" x14ac:dyDescent="0.2">
      <c r="A36" s="1"/>
      <c r="B36" s="5"/>
      <c r="C36" s="14">
        <v>27</v>
      </c>
      <c r="D36" s="15"/>
      <c r="E36" s="16">
        <f t="shared" si="5"/>
        <v>0</v>
      </c>
      <c r="F36" s="15"/>
      <c r="G36" s="16">
        <f t="shared" si="0"/>
        <v>0</v>
      </c>
      <c r="H36" s="15"/>
      <c r="I36" s="16">
        <f t="shared" si="1"/>
        <v>0</v>
      </c>
      <c r="J36" s="15">
        <v>19</v>
      </c>
      <c r="K36" s="16">
        <f t="shared" si="2"/>
        <v>426</v>
      </c>
      <c r="L36" s="15">
        <f t="shared" si="6"/>
        <v>15200</v>
      </c>
      <c r="M36" s="17">
        <f t="shared" si="3"/>
        <v>348800</v>
      </c>
      <c r="N36" s="18">
        <f t="shared" si="4"/>
        <v>818.77934272300467</v>
      </c>
      <c r="O36" s="7"/>
    </row>
    <row r="37" spans="1:15" ht="17.100000000000001" customHeight="1" x14ac:dyDescent="0.2">
      <c r="A37" s="1"/>
      <c r="B37" s="5"/>
      <c r="C37" s="14">
        <v>28</v>
      </c>
      <c r="D37" s="15"/>
      <c r="E37" s="16">
        <f t="shared" si="5"/>
        <v>0</v>
      </c>
      <c r="F37" s="15"/>
      <c r="G37" s="16">
        <f t="shared" si="0"/>
        <v>0</v>
      </c>
      <c r="H37" s="15"/>
      <c r="I37" s="16">
        <f t="shared" si="1"/>
        <v>0</v>
      </c>
      <c r="J37" s="15">
        <v>29</v>
      </c>
      <c r="K37" s="16">
        <f t="shared" si="2"/>
        <v>455</v>
      </c>
      <c r="L37" s="15">
        <f t="shared" si="6"/>
        <v>23200</v>
      </c>
      <c r="M37" s="17">
        <f t="shared" si="3"/>
        <v>372000</v>
      </c>
      <c r="N37" s="18">
        <f t="shared" si="4"/>
        <v>817.58241758241763</v>
      </c>
      <c r="O37" s="7"/>
    </row>
    <row r="38" spans="1:15" ht="17.100000000000001" customHeight="1" x14ac:dyDescent="0.2">
      <c r="A38" s="1"/>
      <c r="B38" s="5"/>
      <c r="C38" s="14">
        <v>29</v>
      </c>
      <c r="D38" s="15"/>
      <c r="E38" s="16">
        <f t="shared" si="5"/>
        <v>0</v>
      </c>
      <c r="F38" s="15"/>
      <c r="G38" s="16">
        <f t="shared" si="0"/>
        <v>0</v>
      </c>
      <c r="H38" s="15"/>
      <c r="I38" s="16">
        <f t="shared" si="1"/>
        <v>0</v>
      </c>
      <c r="J38" s="15">
        <v>23</v>
      </c>
      <c r="K38" s="16">
        <f t="shared" si="2"/>
        <v>478</v>
      </c>
      <c r="L38" s="15">
        <f t="shared" si="6"/>
        <v>18400</v>
      </c>
      <c r="M38" s="17">
        <f t="shared" si="3"/>
        <v>390400</v>
      </c>
      <c r="N38" s="18">
        <f t="shared" si="4"/>
        <v>816.73640167364022</v>
      </c>
      <c r="O38" s="7"/>
    </row>
    <row r="39" spans="1:15" ht="17.100000000000001" customHeight="1" x14ac:dyDescent="0.2">
      <c r="A39" s="1"/>
      <c r="B39" s="5"/>
      <c r="C39" s="14">
        <v>30</v>
      </c>
      <c r="D39" s="15"/>
      <c r="E39" s="16">
        <f t="shared" si="5"/>
        <v>0</v>
      </c>
      <c r="F39" s="15"/>
      <c r="G39" s="16">
        <f t="shared" si="0"/>
        <v>0</v>
      </c>
      <c r="H39" s="15"/>
      <c r="I39" s="16">
        <f t="shared" si="1"/>
        <v>0</v>
      </c>
      <c r="J39" s="15">
        <v>21</v>
      </c>
      <c r="K39" s="16">
        <f t="shared" si="2"/>
        <v>499</v>
      </c>
      <c r="L39" s="15">
        <f t="shared" si="6"/>
        <v>16800</v>
      </c>
      <c r="M39" s="17">
        <f t="shared" si="3"/>
        <v>407200</v>
      </c>
      <c r="N39" s="18">
        <f t="shared" si="4"/>
        <v>816.03206412825648</v>
      </c>
      <c r="O39" s="7"/>
    </row>
    <row r="40" spans="1:15" ht="17.100000000000001" customHeight="1" thickBot="1" x14ac:dyDescent="0.25">
      <c r="A40" s="1"/>
      <c r="B40" s="5"/>
      <c r="C40" s="19">
        <v>31</v>
      </c>
      <c r="D40" s="20"/>
      <c r="E40" s="21">
        <f t="shared" si="5"/>
        <v>0</v>
      </c>
      <c r="F40" s="20"/>
      <c r="G40" s="21">
        <f t="shared" si="0"/>
        <v>0</v>
      </c>
      <c r="H40" s="20"/>
      <c r="I40" s="21">
        <f t="shared" si="1"/>
        <v>0</v>
      </c>
      <c r="J40" s="20">
        <v>9</v>
      </c>
      <c r="K40" s="21">
        <f t="shared" si="2"/>
        <v>508</v>
      </c>
      <c r="L40" s="20">
        <f t="shared" si="6"/>
        <v>7200</v>
      </c>
      <c r="M40" s="22">
        <f t="shared" si="3"/>
        <v>414400</v>
      </c>
      <c r="N40" s="23">
        <f t="shared" si="4"/>
        <v>815.74803149606294</v>
      </c>
      <c r="O40" s="7"/>
    </row>
    <row r="41" spans="1:15" ht="12.75" customHeight="1" x14ac:dyDescent="0.25">
      <c r="A41" s="1"/>
      <c r="B41" s="5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7"/>
    </row>
    <row r="42" spans="1:15" ht="4.5" customHeight="1" x14ac:dyDescent="0.25">
      <c r="A42" s="1"/>
      <c r="B42" s="5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7"/>
    </row>
    <row r="43" spans="1:15" ht="21" customHeight="1" x14ac:dyDescent="0.25">
      <c r="A43" s="8" t="s">
        <v>12</v>
      </c>
      <c r="B43" s="24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7"/>
    </row>
    <row r="44" spans="1:15" ht="21" customHeight="1" x14ac:dyDescent="0.25">
      <c r="A44" s="1"/>
      <c r="B44" s="5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7"/>
    </row>
    <row r="45" spans="1:15" ht="21" customHeight="1" x14ac:dyDescent="0.25">
      <c r="A45" s="1"/>
      <c r="B45" s="5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7"/>
    </row>
    <row r="46" spans="1:15" ht="21" customHeight="1" x14ac:dyDescent="0.25">
      <c r="A46" s="1"/>
      <c r="B46" s="5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7"/>
    </row>
    <row r="47" spans="1:15" ht="21" customHeight="1" x14ac:dyDescent="0.25">
      <c r="A47" s="1"/>
      <c r="B47" s="5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7"/>
    </row>
    <row r="48" spans="1:15" ht="21" customHeight="1" x14ac:dyDescent="0.25">
      <c r="A48" s="1"/>
      <c r="B48" s="5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7"/>
    </row>
    <row r="49" spans="1:15" ht="21" customHeight="1" x14ac:dyDescent="0.25">
      <c r="A49" s="1"/>
      <c r="B49" s="5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7"/>
    </row>
    <row r="50" spans="1:15" ht="21" customHeight="1" x14ac:dyDescent="0.25">
      <c r="A50" s="1"/>
      <c r="B50" s="5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7"/>
    </row>
    <row r="51" spans="1:15" ht="21" customHeight="1" x14ac:dyDescent="0.25">
      <c r="A51" s="1"/>
      <c r="B51" s="5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7"/>
    </row>
    <row r="52" spans="1:15" ht="21" customHeight="1" x14ac:dyDescent="0.25">
      <c r="A52" s="1"/>
      <c r="B52" s="5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7"/>
    </row>
    <row r="53" spans="1:15" ht="21" customHeight="1" x14ac:dyDescent="0.25">
      <c r="A53" s="1"/>
      <c r="B53" s="5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7"/>
    </row>
    <row r="54" spans="1:15" ht="21" customHeight="1" x14ac:dyDescent="0.25">
      <c r="A54" s="1"/>
      <c r="B54" s="5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7"/>
    </row>
    <row r="55" spans="1:15" ht="21" customHeight="1" x14ac:dyDescent="0.25">
      <c r="A55" s="1"/>
      <c r="B55" s="5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7"/>
    </row>
    <row r="56" spans="1:15" ht="21" customHeight="1" x14ac:dyDescent="0.25">
      <c r="A56" s="1"/>
      <c r="B56" s="5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7"/>
    </row>
    <row r="57" spans="1:15" ht="21" customHeight="1" x14ac:dyDescent="0.25">
      <c r="A57" s="1"/>
      <c r="B57" s="5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7"/>
    </row>
    <row r="58" spans="1:15" ht="21" customHeight="1" x14ac:dyDescent="0.25">
      <c r="A58" s="1"/>
      <c r="B58" s="5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7"/>
    </row>
    <row r="59" spans="1:15" ht="21" customHeight="1" x14ac:dyDescent="0.25">
      <c r="A59" s="1"/>
      <c r="B59" s="5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7"/>
    </row>
    <row r="60" spans="1:15" ht="21" customHeight="1" x14ac:dyDescent="0.25">
      <c r="A60" s="1"/>
      <c r="B60" s="5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7"/>
    </row>
    <row r="61" spans="1:15" ht="21" customHeight="1" x14ac:dyDescent="0.25">
      <c r="A61" s="1"/>
      <c r="B61" s="5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7"/>
    </row>
    <row r="62" spans="1:15" ht="21" customHeight="1" x14ac:dyDescent="0.25">
      <c r="A62" s="1"/>
      <c r="B62" s="5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7"/>
    </row>
    <row r="63" spans="1:15" ht="21" customHeight="1" x14ac:dyDescent="0.25">
      <c r="A63" s="1"/>
      <c r="B63" s="5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7"/>
    </row>
    <row r="64" spans="1:15" ht="21" customHeight="1" x14ac:dyDescent="0.25">
      <c r="A64" s="1"/>
      <c r="B64" s="5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7"/>
    </row>
    <row r="65" spans="1:15" ht="21" customHeight="1" x14ac:dyDescent="0.25">
      <c r="A65" s="1"/>
      <c r="B65" s="5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7"/>
    </row>
    <row r="66" spans="1:15" ht="21" customHeight="1" x14ac:dyDescent="0.25">
      <c r="A66" s="1"/>
      <c r="B66" s="5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7"/>
    </row>
    <row r="67" spans="1:15" ht="21" customHeight="1" x14ac:dyDescent="0.25">
      <c r="A67" s="1"/>
      <c r="B67" s="5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7"/>
    </row>
    <row r="68" spans="1:15" ht="21" customHeight="1" x14ac:dyDescent="0.25">
      <c r="A68" s="1"/>
      <c r="B68" s="5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7"/>
    </row>
    <row r="69" spans="1:15" ht="21" customHeight="1" x14ac:dyDescent="0.25">
      <c r="A69" s="1"/>
      <c r="B69" s="5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7"/>
    </row>
    <row r="70" spans="1:15" ht="21" customHeight="1" x14ac:dyDescent="0.25">
      <c r="A70" s="1"/>
      <c r="B70" s="5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7"/>
    </row>
    <row r="71" spans="1:15" ht="21" customHeight="1" x14ac:dyDescent="0.25">
      <c r="A71" s="1"/>
      <c r="B71" s="5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7"/>
    </row>
    <row r="72" spans="1:15" ht="21" customHeight="1" x14ac:dyDescent="0.25">
      <c r="A72" s="1"/>
      <c r="B72" s="5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7"/>
    </row>
    <row r="73" spans="1:15" ht="21" customHeight="1" x14ac:dyDescent="0.25">
      <c r="A73" s="1"/>
      <c r="B73" s="5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7"/>
    </row>
    <row r="74" spans="1:15" ht="21" customHeight="1" x14ac:dyDescent="0.25">
      <c r="A74" s="1"/>
      <c r="B74" s="5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7"/>
    </row>
    <row r="75" spans="1:15" ht="21" customHeight="1" x14ac:dyDescent="0.25">
      <c r="A75" s="1"/>
      <c r="B75" s="5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7"/>
    </row>
    <row r="76" spans="1:15" ht="21" customHeight="1" x14ac:dyDescent="0.25">
      <c r="A76" s="1"/>
      <c r="B76" s="5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7"/>
    </row>
    <row r="77" spans="1:15" ht="21" customHeight="1" x14ac:dyDescent="0.25">
      <c r="A77" s="1"/>
      <c r="B77" s="5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7"/>
    </row>
    <row r="78" spans="1:15" ht="21" customHeight="1" x14ac:dyDescent="0.25">
      <c r="A78" s="1"/>
      <c r="B78" s="5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7"/>
    </row>
    <row r="79" spans="1:15" ht="21" customHeight="1" x14ac:dyDescent="0.25">
      <c r="A79" s="1"/>
      <c r="B79" s="5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7"/>
    </row>
    <row r="80" spans="1:15" ht="21" customHeight="1" x14ac:dyDescent="0.25">
      <c r="A80" s="1"/>
      <c r="B80" s="5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7"/>
    </row>
    <row r="81" spans="1:15" ht="21" customHeight="1" x14ac:dyDescent="0.25">
      <c r="A81" s="1"/>
      <c r="B81" s="5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7"/>
    </row>
    <row r="82" spans="1:15" ht="21" customHeight="1" thickBot="1" x14ac:dyDescent="0.3">
      <c r="A82" s="1"/>
      <c r="B82" s="25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7"/>
    </row>
    <row r="83" spans="1:15" ht="21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</sheetData>
  <mergeCells count="13">
    <mergeCell ref="L8:M8"/>
    <mergeCell ref="F3:K3"/>
    <mergeCell ref="L3:N3"/>
    <mergeCell ref="C5:N5"/>
    <mergeCell ref="C6:E6"/>
    <mergeCell ref="J6:K6"/>
    <mergeCell ref="C7:I7"/>
    <mergeCell ref="J7:N7"/>
    <mergeCell ref="C8:C9"/>
    <mergeCell ref="D8:E8"/>
    <mergeCell ref="F8:G8"/>
    <mergeCell ref="H8:I8"/>
    <mergeCell ref="J8:K8"/>
  </mergeCells>
  <dataValidations count="2">
    <dataValidation type="list" allowBlank="1" showInputMessage="1" showErrorMessage="1" prompt="Elegir mes" sqref="J7:N7" xr:uid="{00000000-0002-0000-0500-000000000000}">
      <formula1>"Enero,Febrero,Marzo,Abril,Mayo,Junio,Julio,Agosto,Septiembre,Octubre,Noviembre,Diciembre"</formula1>
    </dataValidation>
    <dataValidation allowBlank="1" showInputMessage="1" showErrorMessage="1" prompt="Ingrese nombre de la empresa" sqref="C7:I7" xr:uid="{00000000-0002-0000-0500-000001000000}"/>
  </dataValidations>
  <pageMargins left="0.70866141732283472" right="0.70866141732283472" top="0.74803149606299213" bottom="0.74803149606299213" header="0.31496062992125984" footer="0.31496062992125984"/>
  <pageSetup paperSize="9" scale="50" orientation="portrait" horizontalDpi="300" verticalDpi="300" r:id="rId1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O83"/>
  <sheetViews>
    <sheetView workbookViewId="0">
      <selection activeCell="C7" sqref="C7:I7"/>
    </sheetView>
  </sheetViews>
  <sheetFormatPr baseColWidth="10" defaultRowHeight="21" customHeight="1" zeroHeight="1" x14ac:dyDescent="0.25"/>
  <cols>
    <col min="1" max="1" width="5.140625" style="28" customWidth="1"/>
    <col min="2" max="2" width="5.7109375" style="28" customWidth="1"/>
    <col min="3" max="3" width="5.28515625" style="28" customWidth="1"/>
    <col min="4" max="11" width="7.28515625" style="28" customWidth="1"/>
    <col min="12" max="12" width="12.7109375" style="28" customWidth="1"/>
    <col min="13" max="13" width="14.42578125" style="28" customWidth="1"/>
    <col min="14" max="14" width="11.5703125" style="28" customWidth="1"/>
    <col min="15" max="15" width="5.7109375" style="28" customWidth="1"/>
    <col min="16" max="16384" width="11.42578125" style="1"/>
  </cols>
  <sheetData>
    <row r="1" spans="1:15" ht="12" customHeight="1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5" customHeight="1" x14ac:dyDescent="0.25">
      <c r="A2" s="1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/>
    </row>
    <row r="3" spans="1:15" ht="16.5" customHeight="1" x14ac:dyDescent="0.25">
      <c r="A3" s="1"/>
      <c r="B3" s="5"/>
      <c r="C3" s="6"/>
      <c r="D3" s="6"/>
      <c r="E3" s="6"/>
      <c r="F3" s="32" t="s">
        <v>0</v>
      </c>
      <c r="G3" s="32"/>
      <c r="H3" s="32"/>
      <c r="I3" s="32"/>
      <c r="J3" s="32"/>
      <c r="K3" s="32"/>
      <c r="L3" s="33">
        <f ca="1">+TODAY()</f>
        <v>45932</v>
      </c>
      <c r="M3" s="33"/>
      <c r="N3" s="33"/>
      <c r="O3" s="7"/>
    </row>
    <row r="4" spans="1:15" ht="12" customHeight="1" thickBot="1" x14ac:dyDescent="0.3">
      <c r="A4" s="1"/>
      <c r="B4" s="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</row>
    <row r="5" spans="1:15" ht="26.25" customHeight="1" thickBot="1" x14ac:dyDescent="0.3">
      <c r="A5" s="8" t="s">
        <v>1</v>
      </c>
      <c r="B5" s="5"/>
      <c r="C5" s="34" t="s">
        <v>2</v>
      </c>
      <c r="D5" s="35"/>
      <c r="E5" s="35"/>
      <c r="F5" s="35"/>
      <c r="G5" s="35"/>
      <c r="H5" s="35"/>
      <c r="I5" s="35"/>
      <c r="J5" s="35"/>
      <c r="K5" s="35"/>
      <c r="L5" s="35"/>
      <c r="M5" s="35"/>
      <c r="N5" s="36"/>
      <c r="O5" s="7"/>
    </row>
    <row r="6" spans="1:15" ht="9.75" customHeight="1" x14ac:dyDescent="0.25">
      <c r="A6" s="1"/>
      <c r="B6" s="5"/>
      <c r="C6" s="37" t="s">
        <v>13</v>
      </c>
      <c r="D6" s="38"/>
      <c r="E6" s="38"/>
      <c r="F6" s="9"/>
      <c r="G6" s="9"/>
      <c r="H6" s="9"/>
      <c r="I6" s="10"/>
      <c r="J6" s="38" t="s">
        <v>14</v>
      </c>
      <c r="K6" s="38"/>
      <c r="L6" s="9"/>
      <c r="M6" s="9"/>
      <c r="N6" s="10"/>
      <c r="O6" s="7"/>
    </row>
    <row r="7" spans="1:15" ht="23.25" customHeight="1" thickBot="1" x14ac:dyDescent="0.3">
      <c r="A7" s="1"/>
      <c r="B7" s="5"/>
      <c r="C7" s="39"/>
      <c r="D7" s="40"/>
      <c r="E7" s="40"/>
      <c r="F7" s="40"/>
      <c r="G7" s="40"/>
      <c r="H7" s="40"/>
      <c r="I7" s="41"/>
      <c r="J7" s="40" t="s">
        <v>21</v>
      </c>
      <c r="K7" s="40"/>
      <c r="L7" s="40"/>
      <c r="M7" s="40"/>
      <c r="N7" s="41"/>
      <c r="O7" s="7"/>
    </row>
    <row r="8" spans="1:15" ht="15.75" customHeight="1" x14ac:dyDescent="0.25">
      <c r="A8" s="1"/>
      <c r="B8" s="5"/>
      <c r="C8" s="29" t="s">
        <v>4</v>
      </c>
      <c r="D8" s="31" t="s">
        <v>5</v>
      </c>
      <c r="E8" s="31"/>
      <c r="F8" s="31" t="s">
        <v>6</v>
      </c>
      <c r="G8" s="31"/>
      <c r="H8" s="31" t="s">
        <v>7</v>
      </c>
      <c r="I8" s="31"/>
      <c r="J8" s="31" t="s">
        <v>8</v>
      </c>
      <c r="K8" s="31"/>
      <c r="L8" s="31" t="s">
        <v>9</v>
      </c>
      <c r="M8" s="31"/>
      <c r="N8" s="11" t="s">
        <v>10</v>
      </c>
      <c r="O8" s="7"/>
    </row>
    <row r="9" spans="1:15" ht="15.75" customHeight="1" x14ac:dyDescent="0.25">
      <c r="A9" s="1"/>
      <c r="B9" s="5"/>
      <c r="C9" s="30"/>
      <c r="D9" s="12" t="s">
        <v>4</v>
      </c>
      <c r="E9" s="12" t="s">
        <v>11</v>
      </c>
      <c r="F9" s="12" t="s">
        <v>4</v>
      </c>
      <c r="G9" s="12" t="s">
        <v>11</v>
      </c>
      <c r="H9" s="12" t="s">
        <v>4</v>
      </c>
      <c r="I9" s="12" t="s">
        <v>11</v>
      </c>
      <c r="J9" s="12" t="s">
        <v>4</v>
      </c>
      <c r="K9" s="12" t="s">
        <v>11</v>
      </c>
      <c r="L9" s="12" t="s">
        <v>4</v>
      </c>
      <c r="M9" s="12" t="s">
        <v>11</v>
      </c>
      <c r="N9" s="13" t="s">
        <v>15</v>
      </c>
      <c r="O9" s="7"/>
    </row>
    <row r="10" spans="1:15" ht="17.100000000000001" customHeight="1" x14ac:dyDescent="0.2">
      <c r="A10" s="1"/>
      <c r="B10" s="5"/>
      <c r="C10" s="14">
        <v>1</v>
      </c>
      <c r="D10" s="15"/>
      <c r="E10" s="16">
        <f>+D10</f>
        <v>0</v>
      </c>
      <c r="F10" s="15"/>
      <c r="G10" s="16">
        <f>+F10</f>
        <v>0</v>
      </c>
      <c r="H10" s="15"/>
      <c r="I10" s="16">
        <f>+H10</f>
        <v>0</v>
      </c>
      <c r="J10" s="15">
        <v>5</v>
      </c>
      <c r="K10" s="16">
        <f>+J10</f>
        <v>5</v>
      </c>
      <c r="L10" s="15">
        <v>12000</v>
      </c>
      <c r="M10" s="17">
        <f>+L10</f>
        <v>12000</v>
      </c>
      <c r="N10" s="18">
        <f>+IF(K10=0,0,M10/K10)</f>
        <v>2400</v>
      </c>
      <c r="O10" s="7"/>
    </row>
    <row r="11" spans="1:15" ht="17.100000000000001" customHeight="1" x14ac:dyDescent="0.2">
      <c r="A11" s="1"/>
      <c r="B11" s="5"/>
      <c r="C11" s="14">
        <v>2</v>
      </c>
      <c r="D11" s="15"/>
      <c r="E11" s="16">
        <f>+IF(D11=0,0,D11+E10)</f>
        <v>0</v>
      </c>
      <c r="F11" s="15"/>
      <c r="G11" s="16">
        <f t="shared" ref="G11:G40" si="0">+IF(F11=0,0,F11+G10)</f>
        <v>0</v>
      </c>
      <c r="H11" s="15"/>
      <c r="I11" s="16">
        <f t="shared" ref="I11:I40" si="1">+IF(H11=0,0,H11+I10)</f>
        <v>0</v>
      </c>
      <c r="J11" s="15">
        <v>14</v>
      </c>
      <c r="K11" s="16">
        <f t="shared" ref="K11:K40" si="2">+IF(J11=0,0,J11+K10)</f>
        <v>19</v>
      </c>
      <c r="L11" s="15">
        <f>+J11*800</f>
        <v>11200</v>
      </c>
      <c r="M11" s="17">
        <f t="shared" ref="M11:M40" si="3">+IF(L11=0,0,L11+M10)</f>
        <v>23200</v>
      </c>
      <c r="N11" s="18">
        <f t="shared" ref="N11:N40" si="4">+IF(K11=0,0,M11/K11)</f>
        <v>1221.0526315789473</v>
      </c>
      <c r="O11" s="7"/>
    </row>
    <row r="12" spans="1:15" ht="17.100000000000001" customHeight="1" x14ac:dyDescent="0.2">
      <c r="A12" s="1"/>
      <c r="B12" s="5"/>
      <c r="C12" s="14">
        <v>3</v>
      </c>
      <c r="D12" s="15"/>
      <c r="E12" s="16">
        <f t="shared" ref="E12:E40" si="5">+IF(D12=0,0,D12+E11)</f>
        <v>0</v>
      </c>
      <c r="F12" s="15"/>
      <c r="G12" s="16">
        <f t="shared" si="0"/>
        <v>0</v>
      </c>
      <c r="H12" s="15"/>
      <c r="I12" s="16">
        <f t="shared" si="1"/>
        <v>0</v>
      </c>
      <c r="J12" s="15">
        <v>9</v>
      </c>
      <c r="K12" s="16">
        <f t="shared" si="2"/>
        <v>28</v>
      </c>
      <c r="L12" s="15">
        <f t="shared" ref="L12:L40" si="6">+J12*800</f>
        <v>7200</v>
      </c>
      <c r="M12" s="17">
        <f t="shared" si="3"/>
        <v>30400</v>
      </c>
      <c r="N12" s="18">
        <f t="shared" si="4"/>
        <v>1085.7142857142858</v>
      </c>
      <c r="O12" s="7"/>
    </row>
    <row r="13" spans="1:15" ht="17.100000000000001" customHeight="1" x14ac:dyDescent="0.2">
      <c r="A13" s="1"/>
      <c r="B13" s="5"/>
      <c r="C13" s="14">
        <v>4</v>
      </c>
      <c r="D13" s="15"/>
      <c r="E13" s="16">
        <f t="shared" si="5"/>
        <v>0</v>
      </c>
      <c r="F13" s="15"/>
      <c r="G13" s="16">
        <f t="shared" si="0"/>
        <v>0</v>
      </c>
      <c r="H13" s="15"/>
      <c r="I13" s="16">
        <f t="shared" si="1"/>
        <v>0</v>
      </c>
      <c r="J13" s="15">
        <v>7</v>
      </c>
      <c r="K13" s="16">
        <f t="shared" si="2"/>
        <v>35</v>
      </c>
      <c r="L13" s="15">
        <f t="shared" si="6"/>
        <v>5600</v>
      </c>
      <c r="M13" s="17">
        <f t="shared" si="3"/>
        <v>36000</v>
      </c>
      <c r="N13" s="18">
        <f t="shared" si="4"/>
        <v>1028.5714285714287</v>
      </c>
      <c r="O13" s="7"/>
    </row>
    <row r="14" spans="1:15" ht="17.100000000000001" customHeight="1" x14ac:dyDescent="0.2">
      <c r="A14" s="1"/>
      <c r="B14" s="5"/>
      <c r="C14" s="14">
        <v>5</v>
      </c>
      <c r="D14" s="15"/>
      <c r="E14" s="16">
        <f t="shared" si="5"/>
        <v>0</v>
      </c>
      <c r="F14" s="15"/>
      <c r="G14" s="16">
        <f t="shared" si="0"/>
        <v>0</v>
      </c>
      <c r="H14" s="15"/>
      <c r="I14" s="16">
        <f t="shared" si="1"/>
        <v>0</v>
      </c>
      <c r="J14" s="15">
        <v>8</v>
      </c>
      <c r="K14" s="16">
        <f t="shared" si="2"/>
        <v>43</v>
      </c>
      <c r="L14" s="15">
        <f t="shared" si="6"/>
        <v>6400</v>
      </c>
      <c r="M14" s="17">
        <f t="shared" si="3"/>
        <v>42400</v>
      </c>
      <c r="N14" s="18">
        <f t="shared" si="4"/>
        <v>986.04651162790697</v>
      </c>
      <c r="O14" s="7"/>
    </row>
    <row r="15" spans="1:15" ht="17.100000000000001" customHeight="1" x14ac:dyDescent="0.2">
      <c r="A15" s="1"/>
      <c r="B15" s="5"/>
      <c r="C15" s="14">
        <v>6</v>
      </c>
      <c r="D15" s="15"/>
      <c r="E15" s="16">
        <f t="shared" si="5"/>
        <v>0</v>
      </c>
      <c r="F15" s="15"/>
      <c r="G15" s="16">
        <f t="shared" si="0"/>
        <v>0</v>
      </c>
      <c r="H15" s="15"/>
      <c r="I15" s="16">
        <f t="shared" si="1"/>
        <v>0</v>
      </c>
      <c r="J15" s="15">
        <v>18</v>
      </c>
      <c r="K15" s="16">
        <f t="shared" si="2"/>
        <v>61</v>
      </c>
      <c r="L15" s="15">
        <f t="shared" si="6"/>
        <v>14400</v>
      </c>
      <c r="M15" s="17">
        <f t="shared" si="3"/>
        <v>56800</v>
      </c>
      <c r="N15" s="18">
        <f t="shared" si="4"/>
        <v>931.14754098360652</v>
      </c>
      <c r="O15" s="7"/>
    </row>
    <row r="16" spans="1:15" ht="17.100000000000001" customHeight="1" x14ac:dyDescent="0.2">
      <c r="A16" s="1"/>
      <c r="B16" s="5"/>
      <c r="C16" s="14">
        <v>7</v>
      </c>
      <c r="D16" s="15"/>
      <c r="E16" s="16">
        <f t="shared" si="5"/>
        <v>0</v>
      </c>
      <c r="F16" s="15"/>
      <c r="G16" s="16">
        <f t="shared" si="0"/>
        <v>0</v>
      </c>
      <c r="H16" s="15"/>
      <c r="I16" s="16">
        <f t="shared" si="1"/>
        <v>0</v>
      </c>
      <c r="J16" s="15">
        <v>23</v>
      </c>
      <c r="K16" s="16">
        <f t="shared" si="2"/>
        <v>84</v>
      </c>
      <c r="L16" s="15">
        <f t="shared" si="6"/>
        <v>18400</v>
      </c>
      <c r="M16" s="17">
        <f t="shared" si="3"/>
        <v>75200</v>
      </c>
      <c r="N16" s="18">
        <f t="shared" si="4"/>
        <v>895.23809523809518</v>
      </c>
      <c r="O16" s="7"/>
    </row>
    <row r="17" spans="1:15" ht="17.100000000000001" customHeight="1" x14ac:dyDescent="0.2">
      <c r="A17" s="1"/>
      <c r="B17" s="5"/>
      <c r="C17" s="14">
        <v>8</v>
      </c>
      <c r="D17" s="15"/>
      <c r="E17" s="16">
        <f t="shared" si="5"/>
        <v>0</v>
      </c>
      <c r="F17" s="15"/>
      <c r="G17" s="16">
        <f t="shared" si="0"/>
        <v>0</v>
      </c>
      <c r="H17" s="15"/>
      <c r="I17" s="16">
        <f t="shared" si="1"/>
        <v>0</v>
      </c>
      <c r="J17" s="15">
        <v>27</v>
      </c>
      <c r="K17" s="16">
        <f t="shared" si="2"/>
        <v>111</v>
      </c>
      <c r="L17" s="15">
        <f t="shared" si="6"/>
        <v>21600</v>
      </c>
      <c r="M17" s="17">
        <f t="shared" si="3"/>
        <v>96800</v>
      </c>
      <c r="N17" s="18">
        <f t="shared" si="4"/>
        <v>872.07207207207205</v>
      </c>
      <c r="O17" s="7"/>
    </row>
    <row r="18" spans="1:15" ht="17.100000000000001" customHeight="1" x14ac:dyDescent="0.2">
      <c r="A18" s="1"/>
      <c r="B18" s="5"/>
      <c r="C18" s="14">
        <v>9</v>
      </c>
      <c r="D18" s="15"/>
      <c r="E18" s="16">
        <f t="shared" si="5"/>
        <v>0</v>
      </c>
      <c r="F18" s="15"/>
      <c r="G18" s="16">
        <f t="shared" si="0"/>
        <v>0</v>
      </c>
      <c r="H18" s="15"/>
      <c r="I18" s="16">
        <f t="shared" si="1"/>
        <v>0</v>
      </c>
      <c r="J18" s="15">
        <v>31</v>
      </c>
      <c r="K18" s="16">
        <f t="shared" si="2"/>
        <v>142</v>
      </c>
      <c r="L18" s="15">
        <f t="shared" si="6"/>
        <v>24800</v>
      </c>
      <c r="M18" s="17">
        <f t="shared" si="3"/>
        <v>121600</v>
      </c>
      <c r="N18" s="18">
        <f t="shared" si="4"/>
        <v>856.33802816901414</v>
      </c>
      <c r="O18" s="7"/>
    </row>
    <row r="19" spans="1:15" ht="17.100000000000001" customHeight="1" x14ac:dyDescent="0.2">
      <c r="A19" s="1"/>
      <c r="B19" s="5"/>
      <c r="C19" s="14">
        <v>10</v>
      </c>
      <c r="D19" s="15"/>
      <c r="E19" s="16">
        <f t="shared" si="5"/>
        <v>0</v>
      </c>
      <c r="F19" s="15"/>
      <c r="G19" s="16">
        <f t="shared" si="0"/>
        <v>0</v>
      </c>
      <c r="H19" s="15"/>
      <c r="I19" s="16">
        <f t="shared" si="1"/>
        <v>0</v>
      </c>
      <c r="J19" s="15">
        <v>6</v>
      </c>
      <c r="K19" s="16">
        <f t="shared" si="2"/>
        <v>148</v>
      </c>
      <c r="L19" s="15">
        <f t="shared" si="6"/>
        <v>4800</v>
      </c>
      <c r="M19" s="17">
        <f t="shared" si="3"/>
        <v>126400</v>
      </c>
      <c r="N19" s="18">
        <f t="shared" si="4"/>
        <v>854.05405405405406</v>
      </c>
      <c r="O19" s="7"/>
    </row>
    <row r="20" spans="1:15" ht="17.100000000000001" customHeight="1" x14ac:dyDescent="0.2">
      <c r="A20" s="1"/>
      <c r="B20" s="5"/>
      <c r="C20" s="14">
        <v>11</v>
      </c>
      <c r="D20" s="15"/>
      <c r="E20" s="16">
        <f t="shared" si="5"/>
        <v>0</v>
      </c>
      <c r="F20" s="15"/>
      <c r="G20" s="16">
        <f t="shared" si="0"/>
        <v>0</v>
      </c>
      <c r="H20" s="15"/>
      <c r="I20" s="16">
        <f t="shared" si="1"/>
        <v>0</v>
      </c>
      <c r="J20" s="15">
        <v>15</v>
      </c>
      <c r="K20" s="16">
        <f t="shared" si="2"/>
        <v>163</v>
      </c>
      <c r="L20" s="15">
        <f t="shared" si="6"/>
        <v>12000</v>
      </c>
      <c r="M20" s="17">
        <f t="shared" si="3"/>
        <v>138400</v>
      </c>
      <c r="N20" s="18">
        <f t="shared" si="4"/>
        <v>849.07975460122702</v>
      </c>
      <c r="O20" s="7"/>
    </row>
    <row r="21" spans="1:15" ht="17.100000000000001" customHeight="1" x14ac:dyDescent="0.2">
      <c r="A21" s="1"/>
      <c r="B21" s="5"/>
      <c r="C21" s="14">
        <v>12</v>
      </c>
      <c r="D21" s="15"/>
      <c r="E21" s="16">
        <f t="shared" si="5"/>
        <v>0</v>
      </c>
      <c r="F21" s="15"/>
      <c r="G21" s="16">
        <f t="shared" si="0"/>
        <v>0</v>
      </c>
      <c r="H21" s="15"/>
      <c r="I21" s="16">
        <f t="shared" si="1"/>
        <v>0</v>
      </c>
      <c r="J21" s="15">
        <v>23</v>
      </c>
      <c r="K21" s="16">
        <f t="shared" si="2"/>
        <v>186</v>
      </c>
      <c r="L21" s="15">
        <f t="shared" si="6"/>
        <v>18400</v>
      </c>
      <c r="M21" s="17">
        <f t="shared" si="3"/>
        <v>156800</v>
      </c>
      <c r="N21" s="18">
        <f t="shared" si="4"/>
        <v>843.01075268817203</v>
      </c>
      <c r="O21" s="7"/>
    </row>
    <row r="22" spans="1:15" ht="17.100000000000001" customHeight="1" x14ac:dyDescent="0.2">
      <c r="A22" s="1"/>
      <c r="B22" s="5"/>
      <c r="C22" s="14">
        <v>13</v>
      </c>
      <c r="D22" s="15"/>
      <c r="E22" s="16">
        <f t="shared" si="5"/>
        <v>0</v>
      </c>
      <c r="F22" s="15"/>
      <c r="G22" s="16">
        <f t="shared" si="0"/>
        <v>0</v>
      </c>
      <c r="H22" s="15"/>
      <c r="I22" s="16">
        <f t="shared" si="1"/>
        <v>0</v>
      </c>
      <c r="J22" s="15">
        <v>18</v>
      </c>
      <c r="K22" s="16">
        <f t="shared" si="2"/>
        <v>204</v>
      </c>
      <c r="L22" s="15">
        <f t="shared" si="6"/>
        <v>14400</v>
      </c>
      <c r="M22" s="17">
        <f t="shared" si="3"/>
        <v>171200</v>
      </c>
      <c r="N22" s="18">
        <f t="shared" si="4"/>
        <v>839.21568627450984</v>
      </c>
      <c r="O22" s="7"/>
    </row>
    <row r="23" spans="1:15" ht="17.100000000000001" customHeight="1" x14ac:dyDescent="0.2">
      <c r="A23" s="1"/>
      <c r="B23" s="5"/>
      <c r="C23" s="14">
        <v>14</v>
      </c>
      <c r="D23" s="15"/>
      <c r="E23" s="16">
        <f t="shared" si="5"/>
        <v>0</v>
      </c>
      <c r="F23" s="15"/>
      <c r="G23" s="16">
        <f t="shared" si="0"/>
        <v>0</v>
      </c>
      <c r="H23" s="15"/>
      <c r="I23" s="16">
        <f t="shared" si="1"/>
        <v>0</v>
      </c>
      <c r="J23" s="15">
        <v>11</v>
      </c>
      <c r="K23" s="16">
        <f t="shared" si="2"/>
        <v>215</v>
      </c>
      <c r="L23" s="15">
        <f t="shared" si="6"/>
        <v>8800</v>
      </c>
      <c r="M23" s="17">
        <f t="shared" si="3"/>
        <v>180000</v>
      </c>
      <c r="N23" s="18">
        <f t="shared" si="4"/>
        <v>837.20930232558135</v>
      </c>
      <c r="O23" s="7"/>
    </row>
    <row r="24" spans="1:15" ht="17.100000000000001" customHeight="1" x14ac:dyDescent="0.2">
      <c r="A24" s="1"/>
      <c r="B24" s="5"/>
      <c r="C24" s="14">
        <v>15</v>
      </c>
      <c r="D24" s="15"/>
      <c r="E24" s="16">
        <f t="shared" si="5"/>
        <v>0</v>
      </c>
      <c r="F24" s="15"/>
      <c r="G24" s="16">
        <f t="shared" si="0"/>
        <v>0</v>
      </c>
      <c r="H24" s="15"/>
      <c r="I24" s="16">
        <f t="shared" si="1"/>
        <v>0</v>
      </c>
      <c r="J24" s="15">
        <v>11</v>
      </c>
      <c r="K24" s="16">
        <f t="shared" si="2"/>
        <v>226</v>
      </c>
      <c r="L24" s="15">
        <f t="shared" si="6"/>
        <v>8800</v>
      </c>
      <c r="M24" s="17">
        <f t="shared" si="3"/>
        <v>188800</v>
      </c>
      <c r="N24" s="18">
        <f t="shared" si="4"/>
        <v>835.39823008849555</v>
      </c>
      <c r="O24" s="7"/>
    </row>
    <row r="25" spans="1:15" ht="17.100000000000001" customHeight="1" x14ac:dyDescent="0.2">
      <c r="A25" s="1"/>
      <c r="B25" s="5"/>
      <c r="C25" s="14">
        <v>16</v>
      </c>
      <c r="D25" s="15"/>
      <c r="E25" s="16">
        <f t="shared" si="5"/>
        <v>0</v>
      </c>
      <c r="F25" s="15"/>
      <c r="G25" s="16">
        <f t="shared" si="0"/>
        <v>0</v>
      </c>
      <c r="H25" s="15"/>
      <c r="I25" s="16">
        <f t="shared" si="1"/>
        <v>0</v>
      </c>
      <c r="J25" s="15">
        <v>29</v>
      </c>
      <c r="K25" s="16">
        <f t="shared" si="2"/>
        <v>255</v>
      </c>
      <c r="L25" s="15">
        <f t="shared" si="6"/>
        <v>23200</v>
      </c>
      <c r="M25" s="17">
        <f t="shared" si="3"/>
        <v>212000</v>
      </c>
      <c r="N25" s="18">
        <f t="shared" si="4"/>
        <v>831.37254901960785</v>
      </c>
      <c r="O25" s="7"/>
    </row>
    <row r="26" spans="1:15" ht="17.100000000000001" customHeight="1" x14ac:dyDescent="0.2">
      <c r="A26" s="1"/>
      <c r="B26" s="5"/>
      <c r="C26" s="14">
        <v>17</v>
      </c>
      <c r="D26" s="15"/>
      <c r="E26" s="16">
        <f t="shared" si="5"/>
        <v>0</v>
      </c>
      <c r="F26" s="15"/>
      <c r="G26" s="16">
        <f t="shared" si="0"/>
        <v>0</v>
      </c>
      <c r="H26" s="15"/>
      <c r="I26" s="16">
        <f t="shared" si="1"/>
        <v>0</v>
      </c>
      <c r="J26" s="15">
        <v>13</v>
      </c>
      <c r="K26" s="16">
        <f t="shared" si="2"/>
        <v>268</v>
      </c>
      <c r="L26" s="15">
        <f t="shared" si="6"/>
        <v>10400</v>
      </c>
      <c r="M26" s="17">
        <f t="shared" si="3"/>
        <v>222400</v>
      </c>
      <c r="N26" s="18">
        <f t="shared" si="4"/>
        <v>829.85074626865674</v>
      </c>
      <c r="O26" s="7"/>
    </row>
    <row r="27" spans="1:15" ht="17.100000000000001" customHeight="1" x14ac:dyDescent="0.2">
      <c r="A27" s="1"/>
      <c r="B27" s="5"/>
      <c r="C27" s="14">
        <v>18</v>
      </c>
      <c r="D27" s="15"/>
      <c r="E27" s="16">
        <f t="shared" si="5"/>
        <v>0</v>
      </c>
      <c r="F27" s="15"/>
      <c r="G27" s="16">
        <f t="shared" si="0"/>
        <v>0</v>
      </c>
      <c r="H27" s="15"/>
      <c r="I27" s="16">
        <f t="shared" si="1"/>
        <v>0</v>
      </c>
      <c r="J27" s="15">
        <v>12</v>
      </c>
      <c r="K27" s="16">
        <f t="shared" si="2"/>
        <v>280</v>
      </c>
      <c r="L27" s="15">
        <f t="shared" si="6"/>
        <v>9600</v>
      </c>
      <c r="M27" s="17">
        <f t="shared" si="3"/>
        <v>232000</v>
      </c>
      <c r="N27" s="18">
        <f t="shared" si="4"/>
        <v>828.57142857142856</v>
      </c>
      <c r="O27" s="7"/>
    </row>
    <row r="28" spans="1:15" ht="17.100000000000001" customHeight="1" x14ac:dyDescent="0.2">
      <c r="A28" s="1"/>
      <c r="B28" s="5"/>
      <c r="C28" s="14">
        <v>19</v>
      </c>
      <c r="D28" s="15"/>
      <c r="E28" s="16">
        <f t="shared" si="5"/>
        <v>0</v>
      </c>
      <c r="F28" s="15"/>
      <c r="G28" s="16">
        <f t="shared" si="0"/>
        <v>0</v>
      </c>
      <c r="H28" s="15"/>
      <c r="I28" s="16">
        <f t="shared" si="1"/>
        <v>0</v>
      </c>
      <c r="J28" s="15">
        <v>14</v>
      </c>
      <c r="K28" s="16">
        <f t="shared" si="2"/>
        <v>294</v>
      </c>
      <c r="L28" s="15">
        <f t="shared" si="6"/>
        <v>11200</v>
      </c>
      <c r="M28" s="17">
        <f t="shared" si="3"/>
        <v>243200</v>
      </c>
      <c r="N28" s="18">
        <f t="shared" si="4"/>
        <v>827.21088435374145</v>
      </c>
      <c r="O28" s="7"/>
    </row>
    <row r="29" spans="1:15" ht="17.100000000000001" customHeight="1" x14ac:dyDescent="0.2">
      <c r="A29" s="1"/>
      <c r="B29" s="5"/>
      <c r="C29" s="14">
        <v>20</v>
      </c>
      <c r="D29" s="15"/>
      <c r="E29" s="16">
        <f t="shared" si="5"/>
        <v>0</v>
      </c>
      <c r="F29" s="15"/>
      <c r="G29" s="16">
        <f t="shared" si="0"/>
        <v>0</v>
      </c>
      <c r="H29" s="15"/>
      <c r="I29" s="16">
        <f t="shared" si="1"/>
        <v>0</v>
      </c>
      <c r="J29" s="15">
        <v>27</v>
      </c>
      <c r="K29" s="16">
        <f t="shared" si="2"/>
        <v>321</v>
      </c>
      <c r="L29" s="15">
        <f t="shared" si="6"/>
        <v>21600</v>
      </c>
      <c r="M29" s="17">
        <f t="shared" si="3"/>
        <v>264800</v>
      </c>
      <c r="N29" s="18">
        <f t="shared" si="4"/>
        <v>824.92211838006233</v>
      </c>
      <c r="O29" s="7"/>
    </row>
    <row r="30" spans="1:15" ht="17.100000000000001" customHeight="1" x14ac:dyDescent="0.2">
      <c r="A30" s="1"/>
      <c r="B30" s="5"/>
      <c r="C30" s="14">
        <v>21</v>
      </c>
      <c r="D30" s="15"/>
      <c r="E30" s="16">
        <f t="shared" si="5"/>
        <v>0</v>
      </c>
      <c r="F30" s="15"/>
      <c r="G30" s="16">
        <f t="shared" si="0"/>
        <v>0</v>
      </c>
      <c r="H30" s="15"/>
      <c r="I30" s="16">
        <f t="shared" si="1"/>
        <v>0</v>
      </c>
      <c r="J30" s="15">
        <v>17</v>
      </c>
      <c r="K30" s="16">
        <f t="shared" si="2"/>
        <v>338</v>
      </c>
      <c r="L30" s="15">
        <f t="shared" si="6"/>
        <v>13600</v>
      </c>
      <c r="M30" s="17">
        <f t="shared" si="3"/>
        <v>278400</v>
      </c>
      <c r="N30" s="18">
        <f t="shared" si="4"/>
        <v>823.66863905325442</v>
      </c>
      <c r="O30" s="7"/>
    </row>
    <row r="31" spans="1:15" ht="17.100000000000001" customHeight="1" x14ac:dyDescent="0.2">
      <c r="A31" s="1"/>
      <c r="B31" s="5"/>
      <c r="C31" s="14">
        <v>22</v>
      </c>
      <c r="D31" s="15"/>
      <c r="E31" s="16">
        <f t="shared" si="5"/>
        <v>0</v>
      </c>
      <c r="F31" s="15"/>
      <c r="G31" s="16">
        <f t="shared" si="0"/>
        <v>0</v>
      </c>
      <c r="H31" s="15"/>
      <c r="I31" s="16">
        <f t="shared" si="1"/>
        <v>0</v>
      </c>
      <c r="J31" s="15">
        <v>18</v>
      </c>
      <c r="K31" s="16">
        <f t="shared" si="2"/>
        <v>356</v>
      </c>
      <c r="L31" s="15">
        <f t="shared" si="6"/>
        <v>14400</v>
      </c>
      <c r="M31" s="17">
        <f t="shared" si="3"/>
        <v>292800</v>
      </c>
      <c r="N31" s="18">
        <f t="shared" si="4"/>
        <v>822.47191011235952</v>
      </c>
      <c r="O31" s="7"/>
    </row>
    <row r="32" spans="1:15" ht="17.100000000000001" customHeight="1" x14ac:dyDescent="0.2">
      <c r="A32" s="1"/>
      <c r="B32" s="5"/>
      <c r="C32" s="14">
        <v>23</v>
      </c>
      <c r="D32" s="15"/>
      <c r="E32" s="16">
        <f t="shared" si="5"/>
        <v>0</v>
      </c>
      <c r="F32" s="15"/>
      <c r="G32" s="16">
        <f t="shared" si="0"/>
        <v>0</v>
      </c>
      <c r="H32" s="15"/>
      <c r="I32" s="16">
        <f t="shared" si="1"/>
        <v>0</v>
      </c>
      <c r="J32" s="15">
        <v>12</v>
      </c>
      <c r="K32" s="16">
        <f t="shared" si="2"/>
        <v>368</v>
      </c>
      <c r="L32" s="15">
        <f t="shared" si="6"/>
        <v>9600</v>
      </c>
      <c r="M32" s="17">
        <f t="shared" si="3"/>
        <v>302400</v>
      </c>
      <c r="N32" s="18">
        <f t="shared" si="4"/>
        <v>821.73913043478262</v>
      </c>
      <c r="O32" s="7"/>
    </row>
    <row r="33" spans="1:15" ht="17.100000000000001" customHeight="1" x14ac:dyDescent="0.2">
      <c r="A33" s="1"/>
      <c r="B33" s="5"/>
      <c r="C33" s="14">
        <v>24</v>
      </c>
      <c r="D33" s="15"/>
      <c r="E33" s="16">
        <f t="shared" si="5"/>
        <v>0</v>
      </c>
      <c r="F33" s="15"/>
      <c r="G33" s="16">
        <f t="shared" si="0"/>
        <v>0</v>
      </c>
      <c r="H33" s="15"/>
      <c r="I33" s="16">
        <f t="shared" si="1"/>
        <v>0</v>
      </c>
      <c r="J33" s="15">
        <v>1</v>
      </c>
      <c r="K33" s="16">
        <f t="shared" si="2"/>
        <v>369</v>
      </c>
      <c r="L33" s="15">
        <f t="shared" si="6"/>
        <v>800</v>
      </c>
      <c r="M33" s="17">
        <f t="shared" si="3"/>
        <v>303200</v>
      </c>
      <c r="N33" s="18">
        <f t="shared" si="4"/>
        <v>821.68021680216805</v>
      </c>
      <c r="O33" s="7"/>
    </row>
    <row r="34" spans="1:15" ht="17.100000000000001" customHeight="1" x14ac:dyDescent="0.2">
      <c r="A34" s="1"/>
      <c r="B34" s="5"/>
      <c r="C34" s="14">
        <v>25</v>
      </c>
      <c r="D34" s="15"/>
      <c r="E34" s="16">
        <f t="shared" si="5"/>
        <v>0</v>
      </c>
      <c r="F34" s="15"/>
      <c r="G34" s="16">
        <f t="shared" si="0"/>
        <v>0</v>
      </c>
      <c r="H34" s="15"/>
      <c r="I34" s="16">
        <f t="shared" si="1"/>
        <v>0</v>
      </c>
      <c r="J34" s="15">
        <v>23</v>
      </c>
      <c r="K34" s="16">
        <f t="shared" si="2"/>
        <v>392</v>
      </c>
      <c r="L34" s="15">
        <f t="shared" si="6"/>
        <v>18400</v>
      </c>
      <c r="M34" s="17">
        <f t="shared" si="3"/>
        <v>321600</v>
      </c>
      <c r="N34" s="18">
        <f t="shared" si="4"/>
        <v>820.40816326530614</v>
      </c>
      <c r="O34" s="7"/>
    </row>
    <row r="35" spans="1:15" ht="17.100000000000001" customHeight="1" x14ac:dyDescent="0.2">
      <c r="A35" s="1"/>
      <c r="B35" s="5"/>
      <c r="C35" s="14">
        <v>26</v>
      </c>
      <c r="D35" s="15"/>
      <c r="E35" s="16">
        <f t="shared" si="5"/>
        <v>0</v>
      </c>
      <c r="F35" s="15"/>
      <c r="G35" s="16">
        <f t="shared" si="0"/>
        <v>0</v>
      </c>
      <c r="H35" s="15"/>
      <c r="I35" s="16">
        <f t="shared" si="1"/>
        <v>0</v>
      </c>
      <c r="J35" s="15">
        <v>15</v>
      </c>
      <c r="K35" s="16">
        <f t="shared" si="2"/>
        <v>407</v>
      </c>
      <c r="L35" s="15">
        <f t="shared" si="6"/>
        <v>12000</v>
      </c>
      <c r="M35" s="17">
        <f t="shared" si="3"/>
        <v>333600</v>
      </c>
      <c r="N35" s="18">
        <f t="shared" si="4"/>
        <v>819.65601965601968</v>
      </c>
      <c r="O35" s="7"/>
    </row>
    <row r="36" spans="1:15" ht="17.100000000000001" customHeight="1" x14ac:dyDescent="0.2">
      <c r="A36" s="1"/>
      <c r="B36" s="5"/>
      <c r="C36" s="14">
        <v>27</v>
      </c>
      <c r="D36" s="15"/>
      <c r="E36" s="16">
        <f t="shared" si="5"/>
        <v>0</v>
      </c>
      <c r="F36" s="15"/>
      <c r="G36" s="16">
        <f t="shared" si="0"/>
        <v>0</v>
      </c>
      <c r="H36" s="15"/>
      <c r="I36" s="16">
        <f t="shared" si="1"/>
        <v>0</v>
      </c>
      <c r="J36" s="15">
        <v>19</v>
      </c>
      <c r="K36" s="16">
        <f t="shared" si="2"/>
        <v>426</v>
      </c>
      <c r="L36" s="15">
        <f t="shared" si="6"/>
        <v>15200</v>
      </c>
      <c r="M36" s="17">
        <f t="shared" si="3"/>
        <v>348800</v>
      </c>
      <c r="N36" s="18">
        <f t="shared" si="4"/>
        <v>818.77934272300467</v>
      </c>
      <c r="O36" s="7"/>
    </row>
    <row r="37" spans="1:15" ht="17.100000000000001" customHeight="1" x14ac:dyDescent="0.2">
      <c r="A37" s="1"/>
      <c r="B37" s="5"/>
      <c r="C37" s="14">
        <v>28</v>
      </c>
      <c r="D37" s="15"/>
      <c r="E37" s="16">
        <f t="shared" si="5"/>
        <v>0</v>
      </c>
      <c r="F37" s="15"/>
      <c r="G37" s="16">
        <f t="shared" si="0"/>
        <v>0</v>
      </c>
      <c r="H37" s="15"/>
      <c r="I37" s="16">
        <f t="shared" si="1"/>
        <v>0</v>
      </c>
      <c r="J37" s="15">
        <v>29</v>
      </c>
      <c r="K37" s="16">
        <f t="shared" si="2"/>
        <v>455</v>
      </c>
      <c r="L37" s="15">
        <f t="shared" si="6"/>
        <v>23200</v>
      </c>
      <c r="M37" s="17">
        <f t="shared" si="3"/>
        <v>372000</v>
      </c>
      <c r="N37" s="18">
        <f t="shared" si="4"/>
        <v>817.58241758241763</v>
      </c>
      <c r="O37" s="7"/>
    </row>
    <row r="38" spans="1:15" ht="17.100000000000001" customHeight="1" x14ac:dyDescent="0.2">
      <c r="A38" s="1"/>
      <c r="B38" s="5"/>
      <c r="C38" s="14">
        <v>29</v>
      </c>
      <c r="D38" s="15"/>
      <c r="E38" s="16">
        <f t="shared" si="5"/>
        <v>0</v>
      </c>
      <c r="F38" s="15"/>
      <c r="G38" s="16">
        <f t="shared" si="0"/>
        <v>0</v>
      </c>
      <c r="H38" s="15"/>
      <c r="I38" s="16">
        <f t="shared" si="1"/>
        <v>0</v>
      </c>
      <c r="J38" s="15">
        <v>23</v>
      </c>
      <c r="K38" s="16">
        <f t="shared" si="2"/>
        <v>478</v>
      </c>
      <c r="L38" s="15">
        <f t="shared" si="6"/>
        <v>18400</v>
      </c>
      <c r="M38" s="17">
        <f t="shared" si="3"/>
        <v>390400</v>
      </c>
      <c r="N38" s="18">
        <f t="shared" si="4"/>
        <v>816.73640167364022</v>
      </c>
      <c r="O38" s="7"/>
    </row>
    <row r="39" spans="1:15" ht="17.100000000000001" customHeight="1" x14ac:dyDescent="0.2">
      <c r="A39" s="1"/>
      <c r="B39" s="5"/>
      <c r="C39" s="14">
        <v>30</v>
      </c>
      <c r="D39" s="15"/>
      <c r="E39" s="16">
        <f t="shared" si="5"/>
        <v>0</v>
      </c>
      <c r="F39" s="15"/>
      <c r="G39" s="16">
        <f t="shared" si="0"/>
        <v>0</v>
      </c>
      <c r="H39" s="15"/>
      <c r="I39" s="16">
        <f t="shared" si="1"/>
        <v>0</v>
      </c>
      <c r="J39" s="15">
        <v>21</v>
      </c>
      <c r="K39" s="16">
        <f t="shared" si="2"/>
        <v>499</v>
      </c>
      <c r="L39" s="15">
        <f t="shared" si="6"/>
        <v>16800</v>
      </c>
      <c r="M39" s="17">
        <f t="shared" si="3"/>
        <v>407200</v>
      </c>
      <c r="N39" s="18">
        <f t="shared" si="4"/>
        <v>816.03206412825648</v>
      </c>
      <c r="O39" s="7"/>
    </row>
    <row r="40" spans="1:15" ht="17.100000000000001" customHeight="1" thickBot="1" x14ac:dyDescent="0.25">
      <c r="A40" s="1"/>
      <c r="B40" s="5"/>
      <c r="C40" s="19">
        <v>31</v>
      </c>
      <c r="D40" s="20"/>
      <c r="E40" s="21">
        <f t="shared" si="5"/>
        <v>0</v>
      </c>
      <c r="F40" s="20"/>
      <c r="G40" s="21">
        <f t="shared" si="0"/>
        <v>0</v>
      </c>
      <c r="H40" s="20"/>
      <c r="I40" s="21">
        <f t="shared" si="1"/>
        <v>0</v>
      </c>
      <c r="J40" s="20">
        <v>9</v>
      </c>
      <c r="K40" s="21">
        <f t="shared" si="2"/>
        <v>508</v>
      </c>
      <c r="L40" s="20">
        <f t="shared" si="6"/>
        <v>7200</v>
      </c>
      <c r="M40" s="22">
        <f t="shared" si="3"/>
        <v>414400</v>
      </c>
      <c r="N40" s="23">
        <f t="shared" si="4"/>
        <v>815.74803149606294</v>
      </c>
      <c r="O40" s="7"/>
    </row>
    <row r="41" spans="1:15" ht="12.75" customHeight="1" x14ac:dyDescent="0.25">
      <c r="A41" s="1"/>
      <c r="B41" s="5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7"/>
    </row>
    <row r="42" spans="1:15" ht="4.5" customHeight="1" x14ac:dyDescent="0.25">
      <c r="A42" s="1"/>
      <c r="B42" s="5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7"/>
    </row>
    <row r="43" spans="1:15" ht="21" customHeight="1" x14ac:dyDescent="0.25">
      <c r="A43" s="8" t="s">
        <v>12</v>
      </c>
      <c r="B43" s="24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7"/>
    </row>
    <row r="44" spans="1:15" ht="21" customHeight="1" x14ac:dyDescent="0.25">
      <c r="A44" s="1"/>
      <c r="B44" s="5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7"/>
    </row>
    <row r="45" spans="1:15" ht="21" customHeight="1" x14ac:dyDescent="0.25">
      <c r="A45" s="1"/>
      <c r="B45" s="5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7"/>
    </row>
    <row r="46" spans="1:15" ht="21" customHeight="1" x14ac:dyDescent="0.25">
      <c r="A46" s="1"/>
      <c r="B46" s="5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7"/>
    </row>
    <row r="47" spans="1:15" ht="21" customHeight="1" x14ac:dyDescent="0.25">
      <c r="A47" s="1"/>
      <c r="B47" s="5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7"/>
    </row>
    <row r="48" spans="1:15" ht="21" customHeight="1" x14ac:dyDescent="0.25">
      <c r="A48" s="1"/>
      <c r="B48" s="5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7"/>
    </row>
    <row r="49" spans="1:15" ht="21" customHeight="1" x14ac:dyDescent="0.25">
      <c r="A49" s="1"/>
      <c r="B49" s="5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7"/>
    </row>
    <row r="50" spans="1:15" ht="21" customHeight="1" x14ac:dyDescent="0.25">
      <c r="A50" s="1"/>
      <c r="B50" s="5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7"/>
    </row>
    <row r="51" spans="1:15" ht="21" customHeight="1" x14ac:dyDescent="0.25">
      <c r="A51" s="1"/>
      <c r="B51" s="5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7"/>
    </row>
    <row r="52" spans="1:15" ht="21" customHeight="1" x14ac:dyDescent="0.25">
      <c r="A52" s="1"/>
      <c r="B52" s="5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7"/>
    </row>
    <row r="53" spans="1:15" ht="21" customHeight="1" x14ac:dyDescent="0.25">
      <c r="A53" s="1"/>
      <c r="B53" s="5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7"/>
    </row>
    <row r="54" spans="1:15" ht="21" customHeight="1" x14ac:dyDescent="0.25">
      <c r="A54" s="1"/>
      <c r="B54" s="5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7"/>
    </row>
    <row r="55" spans="1:15" ht="21" customHeight="1" x14ac:dyDescent="0.25">
      <c r="A55" s="1"/>
      <c r="B55" s="5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7"/>
    </row>
    <row r="56" spans="1:15" ht="21" customHeight="1" x14ac:dyDescent="0.25">
      <c r="A56" s="1"/>
      <c r="B56" s="5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7"/>
    </row>
    <row r="57" spans="1:15" ht="21" customHeight="1" x14ac:dyDescent="0.25">
      <c r="A57" s="1"/>
      <c r="B57" s="5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7"/>
    </row>
    <row r="58" spans="1:15" ht="21" customHeight="1" x14ac:dyDescent="0.25">
      <c r="A58" s="1"/>
      <c r="B58" s="5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7"/>
    </row>
    <row r="59" spans="1:15" ht="21" customHeight="1" x14ac:dyDescent="0.25">
      <c r="A59" s="1"/>
      <c r="B59" s="5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7"/>
    </row>
    <row r="60" spans="1:15" ht="21" customHeight="1" x14ac:dyDescent="0.25">
      <c r="A60" s="1"/>
      <c r="B60" s="5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7"/>
    </row>
    <row r="61" spans="1:15" ht="21" customHeight="1" x14ac:dyDescent="0.25">
      <c r="A61" s="1"/>
      <c r="B61" s="5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7"/>
    </row>
    <row r="62" spans="1:15" ht="21" customHeight="1" x14ac:dyDescent="0.25">
      <c r="A62" s="1"/>
      <c r="B62" s="5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7"/>
    </row>
    <row r="63" spans="1:15" ht="21" customHeight="1" x14ac:dyDescent="0.25">
      <c r="A63" s="1"/>
      <c r="B63" s="5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7"/>
    </row>
    <row r="64" spans="1:15" ht="21" customHeight="1" x14ac:dyDescent="0.25">
      <c r="A64" s="1"/>
      <c r="B64" s="5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7"/>
    </row>
    <row r="65" spans="1:15" ht="21" customHeight="1" x14ac:dyDescent="0.25">
      <c r="A65" s="1"/>
      <c r="B65" s="5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7"/>
    </row>
    <row r="66" spans="1:15" ht="21" customHeight="1" x14ac:dyDescent="0.25">
      <c r="A66" s="1"/>
      <c r="B66" s="5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7"/>
    </row>
    <row r="67" spans="1:15" ht="21" customHeight="1" x14ac:dyDescent="0.25">
      <c r="A67" s="1"/>
      <c r="B67" s="5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7"/>
    </row>
    <row r="68" spans="1:15" ht="21" customHeight="1" x14ac:dyDescent="0.25">
      <c r="A68" s="1"/>
      <c r="B68" s="5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7"/>
    </row>
    <row r="69" spans="1:15" ht="21" customHeight="1" x14ac:dyDescent="0.25">
      <c r="A69" s="1"/>
      <c r="B69" s="5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7"/>
    </row>
    <row r="70" spans="1:15" ht="21" customHeight="1" x14ac:dyDescent="0.25">
      <c r="A70" s="1"/>
      <c r="B70" s="5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7"/>
    </row>
    <row r="71" spans="1:15" ht="21" customHeight="1" x14ac:dyDescent="0.25">
      <c r="A71" s="1"/>
      <c r="B71" s="5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7"/>
    </row>
    <row r="72" spans="1:15" ht="21" customHeight="1" x14ac:dyDescent="0.25">
      <c r="A72" s="1"/>
      <c r="B72" s="5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7"/>
    </row>
    <row r="73" spans="1:15" ht="21" customHeight="1" x14ac:dyDescent="0.25">
      <c r="A73" s="1"/>
      <c r="B73" s="5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7"/>
    </row>
    <row r="74" spans="1:15" ht="21" customHeight="1" x14ac:dyDescent="0.25">
      <c r="A74" s="1"/>
      <c r="B74" s="5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7"/>
    </row>
    <row r="75" spans="1:15" ht="21" customHeight="1" x14ac:dyDescent="0.25">
      <c r="A75" s="1"/>
      <c r="B75" s="5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7"/>
    </row>
    <row r="76" spans="1:15" ht="21" customHeight="1" x14ac:dyDescent="0.25">
      <c r="A76" s="1"/>
      <c r="B76" s="5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7"/>
    </row>
    <row r="77" spans="1:15" ht="21" customHeight="1" x14ac:dyDescent="0.25">
      <c r="A77" s="1"/>
      <c r="B77" s="5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7"/>
    </row>
    <row r="78" spans="1:15" ht="21" customHeight="1" x14ac:dyDescent="0.25">
      <c r="A78" s="1"/>
      <c r="B78" s="5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7"/>
    </row>
    <row r="79" spans="1:15" ht="21" customHeight="1" x14ac:dyDescent="0.25">
      <c r="A79" s="1"/>
      <c r="B79" s="5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7"/>
    </row>
    <row r="80" spans="1:15" ht="21" customHeight="1" x14ac:dyDescent="0.25">
      <c r="A80" s="1"/>
      <c r="B80" s="5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7"/>
    </row>
    <row r="81" spans="1:15" ht="21" customHeight="1" x14ac:dyDescent="0.25">
      <c r="A81" s="1"/>
      <c r="B81" s="5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7"/>
    </row>
    <row r="82" spans="1:15" ht="21" customHeight="1" thickBot="1" x14ac:dyDescent="0.3">
      <c r="A82" s="1"/>
      <c r="B82" s="25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7"/>
    </row>
    <row r="83" spans="1:15" ht="21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</sheetData>
  <mergeCells count="13">
    <mergeCell ref="L8:M8"/>
    <mergeCell ref="F3:K3"/>
    <mergeCell ref="L3:N3"/>
    <mergeCell ref="C5:N5"/>
    <mergeCell ref="C6:E6"/>
    <mergeCell ref="J6:K6"/>
    <mergeCell ref="C7:I7"/>
    <mergeCell ref="J7:N7"/>
    <mergeCell ref="C8:C9"/>
    <mergeCell ref="D8:E8"/>
    <mergeCell ref="F8:G8"/>
    <mergeCell ref="H8:I8"/>
    <mergeCell ref="J8:K8"/>
  </mergeCells>
  <dataValidations count="2">
    <dataValidation allowBlank="1" showInputMessage="1" showErrorMessage="1" prompt="Ingrese nombre de la empresa" sqref="C7:I7" xr:uid="{00000000-0002-0000-0600-000000000000}"/>
    <dataValidation type="list" allowBlank="1" showInputMessage="1" showErrorMessage="1" prompt="Elegir mes" sqref="J7:N7" xr:uid="{00000000-0002-0000-0600-000001000000}">
      <formula1>"Enero,Febrero,Marzo,Abril,Mayo,Junio,Julio,Agosto,Septiembre,Octubre,Noviembre,Diciembre"</formula1>
    </dataValidation>
  </dataValidations>
  <pageMargins left="0.70866141732283472" right="0.70866141732283472" top="0.74803149606299213" bottom="0.74803149606299213" header="0.31496062992125984" footer="0.31496062992125984"/>
  <pageSetup paperSize="9" scale="50" orientation="portrait" horizontalDpi="300" verticalDpi="300" r:id="rId1"/>
  <drawing r:id="rId2"/>
  <legacy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O83"/>
  <sheetViews>
    <sheetView workbookViewId="0">
      <selection activeCell="C7" sqref="C7:I7"/>
    </sheetView>
  </sheetViews>
  <sheetFormatPr baseColWidth="10" defaultRowHeight="21" customHeight="1" zeroHeight="1" x14ac:dyDescent="0.25"/>
  <cols>
    <col min="1" max="1" width="5.140625" style="28" customWidth="1"/>
    <col min="2" max="2" width="5.7109375" style="28" customWidth="1"/>
    <col min="3" max="3" width="5.28515625" style="28" customWidth="1"/>
    <col min="4" max="11" width="7.28515625" style="28" customWidth="1"/>
    <col min="12" max="12" width="12.7109375" style="28" customWidth="1"/>
    <col min="13" max="13" width="14.42578125" style="28" customWidth="1"/>
    <col min="14" max="14" width="11.5703125" style="28" customWidth="1"/>
    <col min="15" max="15" width="5.7109375" style="28" customWidth="1"/>
    <col min="16" max="16384" width="11.42578125" style="1"/>
  </cols>
  <sheetData>
    <row r="1" spans="1:15" ht="12" customHeight="1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5" customHeight="1" x14ac:dyDescent="0.25">
      <c r="A2" s="1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/>
    </row>
    <row r="3" spans="1:15" ht="16.5" customHeight="1" x14ac:dyDescent="0.25">
      <c r="A3" s="1"/>
      <c r="B3" s="5"/>
      <c r="C3" s="6"/>
      <c r="D3" s="6"/>
      <c r="E3" s="6"/>
      <c r="F3" s="32" t="s">
        <v>0</v>
      </c>
      <c r="G3" s="32"/>
      <c r="H3" s="32"/>
      <c r="I3" s="32"/>
      <c r="J3" s="32"/>
      <c r="K3" s="32"/>
      <c r="L3" s="33">
        <f ca="1">+TODAY()</f>
        <v>45932</v>
      </c>
      <c r="M3" s="33"/>
      <c r="N3" s="33"/>
      <c r="O3" s="7"/>
    </row>
    <row r="4" spans="1:15" ht="12" customHeight="1" thickBot="1" x14ac:dyDescent="0.3">
      <c r="A4" s="1"/>
      <c r="B4" s="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</row>
    <row r="5" spans="1:15" ht="26.25" customHeight="1" thickBot="1" x14ac:dyDescent="0.3">
      <c r="A5" s="8" t="s">
        <v>1</v>
      </c>
      <c r="B5" s="5"/>
      <c r="C5" s="34" t="s">
        <v>2</v>
      </c>
      <c r="D5" s="35"/>
      <c r="E5" s="35"/>
      <c r="F5" s="35"/>
      <c r="G5" s="35"/>
      <c r="H5" s="35"/>
      <c r="I5" s="35"/>
      <c r="J5" s="35"/>
      <c r="K5" s="35"/>
      <c r="L5" s="35"/>
      <c r="M5" s="35"/>
      <c r="N5" s="36"/>
      <c r="O5" s="7"/>
    </row>
    <row r="6" spans="1:15" ht="9.75" customHeight="1" x14ac:dyDescent="0.25">
      <c r="A6" s="1"/>
      <c r="B6" s="5"/>
      <c r="C6" s="37" t="s">
        <v>13</v>
      </c>
      <c r="D6" s="38"/>
      <c r="E6" s="38"/>
      <c r="F6" s="9"/>
      <c r="G6" s="9"/>
      <c r="H6" s="9"/>
      <c r="I6" s="10"/>
      <c r="J6" s="38" t="s">
        <v>14</v>
      </c>
      <c r="K6" s="38"/>
      <c r="L6" s="9"/>
      <c r="M6" s="9"/>
      <c r="N6" s="10"/>
      <c r="O6" s="7"/>
    </row>
    <row r="7" spans="1:15" ht="23.25" customHeight="1" thickBot="1" x14ac:dyDescent="0.3">
      <c r="A7" s="1"/>
      <c r="B7" s="5"/>
      <c r="C7" s="39"/>
      <c r="D7" s="40"/>
      <c r="E7" s="40"/>
      <c r="F7" s="40"/>
      <c r="G7" s="40"/>
      <c r="H7" s="40"/>
      <c r="I7" s="41"/>
      <c r="J7" s="40" t="s">
        <v>22</v>
      </c>
      <c r="K7" s="40"/>
      <c r="L7" s="40"/>
      <c r="M7" s="40"/>
      <c r="N7" s="41"/>
      <c r="O7" s="7"/>
    </row>
    <row r="8" spans="1:15" ht="15.75" customHeight="1" x14ac:dyDescent="0.25">
      <c r="A8" s="1"/>
      <c r="B8" s="5"/>
      <c r="C8" s="29" t="s">
        <v>4</v>
      </c>
      <c r="D8" s="31" t="s">
        <v>5</v>
      </c>
      <c r="E8" s="31"/>
      <c r="F8" s="31" t="s">
        <v>6</v>
      </c>
      <c r="G8" s="31"/>
      <c r="H8" s="31" t="s">
        <v>7</v>
      </c>
      <c r="I8" s="31"/>
      <c r="J8" s="31" t="s">
        <v>8</v>
      </c>
      <c r="K8" s="31"/>
      <c r="L8" s="31" t="s">
        <v>9</v>
      </c>
      <c r="M8" s="31"/>
      <c r="N8" s="11" t="s">
        <v>10</v>
      </c>
      <c r="O8" s="7"/>
    </row>
    <row r="9" spans="1:15" ht="15.75" customHeight="1" x14ac:dyDescent="0.25">
      <c r="A9" s="1"/>
      <c r="B9" s="5"/>
      <c r="C9" s="30"/>
      <c r="D9" s="12" t="s">
        <v>4</v>
      </c>
      <c r="E9" s="12" t="s">
        <v>11</v>
      </c>
      <c r="F9" s="12" t="s">
        <v>4</v>
      </c>
      <c r="G9" s="12" t="s">
        <v>11</v>
      </c>
      <c r="H9" s="12" t="s">
        <v>4</v>
      </c>
      <c r="I9" s="12" t="s">
        <v>11</v>
      </c>
      <c r="J9" s="12" t="s">
        <v>4</v>
      </c>
      <c r="K9" s="12" t="s">
        <v>11</v>
      </c>
      <c r="L9" s="12" t="s">
        <v>4</v>
      </c>
      <c r="M9" s="12" t="s">
        <v>11</v>
      </c>
      <c r="N9" s="13" t="s">
        <v>15</v>
      </c>
      <c r="O9" s="7"/>
    </row>
    <row r="10" spans="1:15" ht="17.100000000000001" customHeight="1" x14ac:dyDescent="0.2">
      <c r="A10" s="1"/>
      <c r="B10" s="5"/>
      <c r="C10" s="14">
        <v>1</v>
      </c>
      <c r="D10" s="15"/>
      <c r="E10" s="16">
        <f>+D10</f>
        <v>0</v>
      </c>
      <c r="F10" s="15"/>
      <c r="G10" s="16">
        <f>+F10</f>
        <v>0</v>
      </c>
      <c r="H10" s="15"/>
      <c r="I10" s="16">
        <f>+H10</f>
        <v>0</v>
      </c>
      <c r="J10" s="15">
        <v>5</v>
      </c>
      <c r="K10" s="16">
        <f>+J10</f>
        <v>5</v>
      </c>
      <c r="L10" s="15">
        <v>12000</v>
      </c>
      <c r="M10" s="17">
        <f>+L10</f>
        <v>12000</v>
      </c>
      <c r="N10" s="18">
        <f>+IF(K10=0,0,M10/K10)</f>
        <v>2400</v>
      </c>
      <c r="O10" s="7"/>
    </row>
    <row r="11" spans="1:15" ht="17.100000000000001" customHeight="1" x14ac:dyDescent="0.2">
      <c r="A11" s="1"/>
      <c r="B11" s="5"/>
      <c r="C11" s="14">
        <v>2</v>
      </c>
      <c r="D11" s="15"/>
      <c r="E11" s="16">
        <f>+IF(D11=0,0,D11+E10)</f>
        <v>0</v>
      </c>
      <c r="F11" s="15"/>
      <c r="G11" s="16">
        <f t="shared" ref="G11:G40" si="0">+IF(F11=0,0,F11+G10)</f>
        <v>0</v>
      </c>
      <c r="H11" s="15"/>
      <c r="I11" s="16">
        <f t="shared" ref="I11:I40" si="1">+IF(H11=0,0,H11+I10)</f>
        <v>0</v>
      </c>
      <c r="J11" s="15">
        <v>14</v>
      </c>
      <c r="K11" s="16">
        <f t="shared" ref="K11:K40" si="2">+IF(J11=0,0,J11+K10)</f>
        <v>19</v>
      </c>
      <c r="L11" s="15">
        <f>+J11*800</f>
        <v>11200</v>
      </c>
      <c r="M11" s="17">
        <f t="shared" ref="M11:M40" si="3">+IF(L11=0,0,L11+M10)</f>
        <v>23200</v>
      </c>
      <c r="N11" s="18">
        <f t="shared" ref="N11:N40" si="4">+IF(K11=0,0,M11/K11)</f>
        <v>1221.0526315789473</v>
      </c>
      <c r="O11" s="7"/>
    </row>
    <row r="12" spans="1:15" ht="17.100000000000001" customHeight="1" x14ac:dyDescent="0.2">
      <c r="A12" s="1"/>
      <c r="B12" s="5"/>
      <c r="C12" s="14">
        <v>3</v>
      </c>
      <c r="D12" s="15"/>
      <c r="E12" s="16">
        <f t="shared" ref="E12:E40" si="5">+IF(D12=0,0,D12+E11)</f>
        <v>0</v>
      </c>
      <c r="F12" s="15"/>
      <c r="G12" s="16">
        <f t="shared" si="0"/>
        <v>0</v>
      </c>
      <c r="H12" s="15"/>
      <c r="I12" s="16">
        <f t="shared" si="1"/>
        <v>0</v>
      </c>
      <c r="J12" s="15">
        <v>9</v>
      </c>
      <c r="K12" s="16">
        <f t="shared" si="2"/>
        <v>28</v>
      </c>
      <c r="L12" s="15">
        <f t="shared" ref="L12:L40" si="6">+J12*800</f>
        <v>7200</v>
      </c>
      <c r="M12" s="17">
        <f t="shared" si="3"/>
        <v>30400</v>
      </c>
      <c r="N12" s="18">
        <f t="shared" si="4"/>
        <v>1085.7142857142858</v>
      </c>
      <c r="O12" s="7"/>
    </row>
    <row r="13" spans="1:15" ht="17.100000000000001" customHeight="1" x14ac:dyDescent="0.2">
      <c r="A13" s="1"/>
      <c r="B13" s="5"/>
      <c r="C13" s="14">
        <v>4</v>
      </c>
      <c r="D13" s="15"/>
      <c r="E13" s="16">
        <f t="shared" si="5"/>
        <v>0</v>
      </c>
      <c r="F13" s="15"/>
      <c r="G13" s="16">
        <f t="shared" si="0"/>
        <v>0</v>
      </c>
      <c r="H13" s="15"/>
      <c r="I13" s="16">
        <f t="shared" si="1"/>
        <v>0</v>
      </c>
      <c r="J13" s="15">
        <v>7</v>
      </c>
      <c r="K13" s="16">
        <f t="shared" si="2"/>
        <v>35</v>
      </c>
      <c r="L13" s="15">
        <f t="shared" si="6"/>
        <v>5600</v>
      </c>
      <c r="M13" s="17">
        <f t="shared" si="3"/>
        <v>36000</v>
      </c>
      <c r="N13" s="18">
        <f t="shared" si="4"/>
        <v>1028.5714285714287</v>
      </c>
      <c r="O13" s="7"/>
    </row>
    <row r="14" spans="1:15" ht="17.100000000000001" customHeight="1" x14ac:dyDescent="0.2">
      <c r="A14" s="1"/>
      <c r="B14" s="5"/>
      <c r="C14" s="14">
        <v>5</v>
      </c>
      <c r="D14" s="15"/>
      <c r="E14" s="16">
        <f t="shared" si="5"/>
        <v>0</v>
      </c>
      <c r="F14" s="15"/>
      <c r="G14" s="16">
        <f t="shared" si="0"/>
        <v>0</v>
      </c>
      <c r="H14" s="15"/>
      <c r="I14" s="16">
        <f t="shared" si="1"/>
        <v>0</v>
      </c>
      <c r="J14" s="15">
        <v>8</v>
      </c>
      <c r="K14" s="16">
        <f t="shared" si="2"/>
        <v>43</v>
      </c>
      <c r="L14" s="15">
        <f t="shared" si="6"/>
        <v>6400</v>
      </c>
      <c r="M14" s="17">
        <f t="shared" si="3"/>
        <v>42400</v>
      </c>
      <c r="N14" s="18">
        <f t="shared" si="4"/>
        <v>986.04651162790697</v>
      </c>
      <c r="O14" s="7"/>
    </row>
    <row r="15" spans="1:15" ht="17.100000000000001" customHeight="1" x14ac:dyDescent="0.2">
      <c r="A15" s="1"/>
      <c r="B15" s="5"/>
      <c r="C15" s="14">
        <v>6</v>
      </c>
      <c r="D15" s="15"/>
      <c r="E15" s="16">
        <f t="shared" si="5"/>
        <v>0</v>
      </c>
      <c r="F15" s="15"/>
      <c r="G15" s="16">
        <f t="shared" si="0"/>
        <v>0</v>
      </c>
      <c r="H15" s="15"/>
      <c r="I15" s="16">
        <f t="shared" si="1"/>
        <v>0</v>
      </c>
      <c r="J15" s="15">
        <v>18</v>
      </c>
      <c r="K15" s="16">
        <f t="shared" si="2"/>
        <v>61</v>
      </c>
      <c r="L15" s="15">
        <f t="shared" si="6"/>
        <v>14400</v>
      </c>
      <c r="M15" s="17">
        <f t="shared" si="3"/>
        <v>56800</v>
      </c>
      <c r="N15" s="18">
        <f t="shared" si="4"/>
        <v>931.14754098360652</v>
      </c>
      <c r="O15" s="7"/>
    </row>
    <row r="16" spans="1:15" ht="17.100000000000001" customHeight="1" x14ac:dyDescent="0.2">
      <c r="A16" s="1"/>
      <c r="B16" s="5"/>
      <c r="C16" s="14">
        <v>7</v>
      </c>
      <c r="D16" s="15"/>
      <c r="E16" s="16">
        <f t="shared" si="5"/>
        <v>0</v>
      </c>
      <c r="F16" s="15"/>
      <c r="G16" s="16">
        <f t="shared" si="0"/>
        <v>0</v>
      </c>
      <c r="H16" s="15"/>
      <c r="I16" s="16">
        <f t="shared" si="1"/>
        <v>0</v>
      </c>
      <c r="J16" s="15">
        <v>23</v>
      </c>
      <c r="K16" s="16">
        <f t="shared" si="2"/>
        <v>84</v>
      </c>
      <c r="L16" s="15">
        <f t="shared" si="6"/>
        <v>18400</v>
      </c>
      <c r="M16" s="17">
        <f t="shared" si="3"/>
        <v>75200</v>
      </c>
      <c r="N16" s="18">
        <f t="shared" si="4"/>
        <v>895.23809523809518</v>
      </c>
      <c r="O16" s="7"/>
    </row>
    <row r="17" spans="1:15" ht="17.100000000000001" customHeight="1" x14ac:dyDescent="0.2">
      <c r="A17" s="1"/>
      <c r="B17" s="5"/>
      <c r="C17" s="14">
        <v>8</v>
      </c>
      <c r="D17" s="15"/>
      <c r="E17" s="16">
        <f t="shared" si="5"/>
        <v>0</v>
      </c>
      <c r="F17" s="15"/>
      <c r="G17" s="16">
        <f t="shared" si="0"/>
        <v>0</v>
      </c>
      <c r="H17" s="15"/>
      <c r="I17" s="16">
        <f t="shared" si="1"/>
        <v>0</v>
      </c>
      <c r="J17" s="15">
        <v>27</v>
      </c>
      <c r="K17" s="16">
        <f t="shared" si="2"/>
        <v>111</v>
      </c>
      <c r="L17" s="15">
        <f t="shared" si="6"/>
        <v>21600</v>
      </c>
      <c r="M17" s="17">
        <f t="shared" si="3"/>
        <v>96800</v>
      </c>
      <c r="N17" s="18">
        <f t="shared" si="4"/>
        <v>872.07207207207205</v>
      </c>
      <c r="O17" s="7"/>
    </row>
    <row r="18" spans="1:15" ht="17.100000000000001" customHeight="1" x14ac:dyDescent="0.2">
      <c r="A18" s="1"/>
      <c r="B18" s="5"/>
      <c r="C18" s="14">
        <v>9</v>
      </c>
      <c r="D18" s="15"/>
      <c r="E18" s="16">
        <f t="shared" si="5"/>
        <v>0</v>
      </c>
      <c r="F18" s="15"/>
      <c r="G18" s="16">
        <f t="shared" si="0"/>
        <v>0</v>
      </c>
      <c r="H18" s="15"/>
      <c r="I18" s="16">
        <f t="shared" si="1"/>
        <v>0</v>
      </c>
      <c r="J18" s="15">
        <v>31</v>
      </c>
      <c r="K18" s="16">
        <f t="shared" si="2"/>
        <v>142</v>
      </c>
      <c r="L18" s="15">
        <f t="shared" si="6"/>
        <v>24800</v>
      </c>
      <c r="M18" s="17">
        <f t="shared" si="3"/>
        <v>121600</v>
      </c>
      <c r="N18" s="18">
        <f t="shared" si="4"/>
        <v>856.33802816901414</v>
      </c>
      <c r="O18" s="7"/>
    </row>
    <row r="19" spans="1:15" ht="17.100000000000001" customHeight="1" x14ac:dyDescent="0.2">
      <c r="A19" s="1"/>
      <c r="B19" s="5"/>
      <c r="C19" s="14">
        <v>10</v>
      </c>
      <c r="D19" s="15"/>
      <c r="E19" s="16">
        <f t="shared" si="5"/>
        <v>0</v>
      </c>
      <c r="F19" s="15"/>
      <c r="G19" s="16">
        <f t="shared" si="0"/>
        <v>0</v>
      </c>
      <c r="H19" s="15"/>
      <c r="I19" s="16">
        <f t="shared" si="1"/>
        <v>0</v>
      </c>
      <c r="J19" s="15">
        <v>6</v>
      </c>
      <c r="K19" s="16">
        <f t="shared" si="2"/>
        <v>148</v>
      </c>
      <c r="L19" s="15">
        <f t="shared" si="6"/>
        <v>4800</v>
      </c>
      <c r="M19" s="17">
        <f t="shared" si="3"/>
        <v>126400</v>
      </c>
      <c r="N19" s="18">
        <f t="shared" si="4"/>
        <v>854.05405405405406</v>
      </c>
      <c r="O19" s="7"/>
    </row>
    <row r="20" spans="1:15" ht="17.100000000000001" customHeight="1" x14ac:dyDescent="0.2">
      <c r="A20" s="1"/>
      <c r="B20" s="5"/>
      <c r="C20" s="14">
        <v>11</v>
      </c>
      <c r="D20" s="15"/>
      <c r="E20" s="16">
        <f t="shared" si="5"/>
        <v>0</v>
      </c>
      <c r="F20" s="15"/>
      <c r="G20" s="16">
        <f t="shared" si="0"/>
        <v>0</v>
      </c>
      <c r="H20" s="15"/>
      <c r="I20" s="16">
        <f t="shared" si="1"/>
        <v>0</v>
      </c>
      <c r="J20" s="15">
        <v>15</v>
      </c>
      <c r="K20" s="16">
        <f t="shared" si="2"/>
        <v>163</v>
      </c>
      <c r="L20" s="15">
        <f t="shared" si="6"/>
        <v>12000</v>
      </c>
      <c r="M20" s="17">
        <f t="shared" si="3"/>
        <v>138400</v>
      </c>
      <c r="N20" s="18">
        <f t="shared" si="4"/>
        <v>849.07975460122702</v>
      </c>
      <c r="O20" s="7"/>
    </row>
    <row r="21" spans="1:15" ht="17.100000000000001" customHeight="1" x14ac:dyDescent="0.2">
      <c r="A21" s="1"/>
      <c r="B21" s="5"/>
      <c r="C21" s="14">
        <v>12</v>
      </c>
      <c r="D21" s="15"/>
      <c r="E21" s="16">
        <f t="shared" si="5"/>
        <v>0</v>
      </c>
      <c r="F21" s="15"/>
      <c r="G21" s="16">
        <f t="shared" si="0"/>
        <v>0</v>
      </c>
      <c r="H21" s="15"/>
      <c r="I21" s="16">
        <f t="shared" si="1"/>
        <v>0</v>
      </c>
      <c r="J21" s="15">
        <v>23</v>
      </c>
      <c r="K21" s="16">
        <f t="shared" si="2"/>
        <v>186</v>
      </c>
      <c r="L21" s="15">
        <f t="shared" si="6"/>
        <v>18400</v>
      </c>
      <c r="M21" s="17">
        <f t="shared" si="3"/>
        <v>156800</v>
      </c>
      <c r="N21" s="18">
        <f t="shared" si="4"/>
        <v>843.01075268817203</v>
      </c>
      <c r="O21" s="7"/>
    </row>
    <row r="22" spans="1:15" ht="17.100000000000001" customHeight="1" x14ac:dyDescent="0.2">
      <c r="A22" s="1"/>
      <c r="B22" s="5"/>
      <c r="C22" s="14">
        <v>13</v>
      </c>
      <c r="D22" s="15"/>
      <c r="E22" s="16">
        <f t="shared" si="5"/>
        <v>0</v>
      </c>
      <c r="F22" s="15"/>
      <c r="G22" s="16">
        <f t="shared" si="0"/>
        <v>0</v>
      </c>
      <c r="H22" s="15"/>
      <c r="I22" s="16">
        <f t="shared" si="1"/>
        <v>0</v>
      </c>
      <c r="J22" s="15">
        <v>18</v>
      </c>
      <c r="K22" s="16">
        <f t="shared" si="2"/>
        <v>204</v>
      </c>
      <c r="L22" s="15">
        <f t="shared" si="6"/>
        <v>14400</v>
      </c>
      <c r="M22" s="17">
        <f t="shared" si="3"/>
        <v>171200</v>
      </c>
      <c r="N22" s="18">
        <f t="shared" si="4"/>
        <v>839.21568627450984</v>
      </c>
      <c r="O22" s="7"/>
    </row>
    <row r="23" spans="1:15" ht="17.100000000000001" customHeight="1" x14ac:dyDescent="0.2">
      <c r="A23" s="1"/>
      <c r="B23" s="5"/>
      <c r="C23" s="14">
        <v>14</v>
      </c>
      <c r="D23" s="15"/>
      <c r="E23" s="16">
        <f t="shared" si="5"/>
        <v>0</v>
      </c>
      <c r="F23" s="15"/>
      <c r="G23" s="16">
        <f t="shared" si="0"/>
        <v>0</v>
      </c>
      <c r="H23" s="15"/>
      <c r="I23" s="16">
        <f t="shared" si="1"/>
        <v>0</v>
      </c>
      <c r="J23" s="15">
        <v>11</v>
      </c>
      <c r="K23" s="16">
        <f t="shared" si="2"/>
        <v>215</v>
      </c>
      <c r="L23" s="15">
        <f t="shared" si="6"/>
        <v>8800</v>
      </c>
      <c r="M23" s="17">
        <f t="shared" si="3"/>
        <v>180000</v>
      </c>
      <c r="N23" s="18">
        <f t="shared" si="4"/>
        <v>837.20930232558135</v>
      </c>
      <c r="O23" s="7"/>
    </row>
    <row r="24" spans="1:15" ht="17.100000000000001" customHeight="1" x14ac:dyDescent="0.2">
      <c r="A24" s="1"/>
      <c r="B24" s="5"/>
      <c r="C24" s="14">
        <v>15</v>
      </c>
      <c r="D24" s="15"/>
      <c r="E24" s="16">
        <f t="shared" si="5"/>
        <v>0</v>
      </c>
      <c r="F24" s="15"/>
      <c r="G24" s="16">
        <f t="shared" si="0"/>
        <v>0</v>
      </c>
      <c r="H24" s="15"/>
      <c r="I24" s="16">
        <f t="shared" si="1"/>
        <v>0</v>
      </c>
      <c r="J24" s="15">
        <v>11</v>
      </c>
      <c r="K24" s="16">
        <f t="shared" si="2"/>
        <v>226</v>
      </c>
      <c r="L24" s="15">
        <f t="shared" si="6"/>
        <v>8800</v>
      </c>
      <c r="M24" s="17">
        <f t="shared" si="3"/>
        <v>188800</v>
      </c>
      <c r="N24" s="18">
        <f t="shared" si="4"/>
        <v>835.39823008849555</v>
      </c>
      <c r="O24" s="7"/>
    </row>
    <row r="25" spans="1:15" ht="17.100000000000001" customHeight="1" x14ac:dyDescent="0.2">
      <c r="A25" s="1"/>
      <c r="B25" s="5"/>
      <c r="C25" s="14">
        <v>16</v>
      </c>
      <c r="D25" s="15"/>
      <c r="E25" s="16">
        <f t="shared" si="5"/>
        <v>0</v>
      </c>
      <c r="F25" s="15"/>
      <c r="G25" s="16">
        <f t="shared" si="0"/>
        <v>0</v>
      </c>
      <c r="H25" s="15"/>
      <c r="I25" s="16">
        <f t="shared" si="1"/>
        <v>0</v>
      </c>
      <c r="J25" s="15">
        <v>29</v>
      </c>
      <c r="K25" s="16">
        <f t="shared" si="2"/>
        <v>255</v>
      </c>
      <c r="L25" s="15">
        <f t="shared" si="6"/>
        <v>23200</v>
      </c>
      <c r="M25" s="17">
        <f t="shared" si="3"/>
        <v>212000</v>
      </c>
      <c r="N25" s="18">
        <f t="shared" si="4"/>
        <v>831.37254901960785</v>
      </c>
      <c r="O25" s="7"/>
    </row>
    <row r="26" spans="1:15" ht="17.100000000000001" customHeight="1" x14ac:dyDescent="0.2">
      <c r="A26" s="1"/>
      <c r="B26" s="5"/>
      <c r="C26" s="14">
        <v>17</v>
      </c>
      <c r="D26" s="15"/>
      <c r="E26" s="16">
        <f t="shared" si="5"/>
        <v>0</v>
      </c>
      <c r="F26" s="15"/>
      <c r="G26" s="16">
        <f t="shared" si="0"/>
        <v>0</v>
      </c>
      <c r="H26" s="15"/>
      <c r="I26" s="16">
        <f t="shared" si="1"/>
        <v>0</v>
      </c>
      <c r="J26" s="15">
        <v>13</v>
      </c>
      <c r="K26" s="16">
        <f t="shared" si="2"/>
        <v>268</v>
      </c>
      <c r="L26" s="15">
        <f t="shared" si="6"/>
        <v>10400</v>
      </c>
      <c r="M26" s="17">
        <f t="shared" si="3"/>
        <v>222400</v>
      </c>
      <c r="N26" s="18">
        <f t="shared" si="4"/>
        <v>829.85074626865674</v>
      </c>
      <c r="O26" s="7"/>
    </row>
    <row r="27" spans="1:15" ht="17.100000000000001" customHeight="1" x14ac:dyDescent="0.2">
      <c r="A27" s="1"/>
      <c r="B27" s="5"/>
      <c r="C27" s="14">
        <v>18</v>
      </c>
      <c r="D27" s="15"/>
      <c r="E27" s="16">
        <f t="shared" si="5"/>
        <v>0</v>
      </c>
      <c r="F27" s="15"/>
      <c r="G27" s="16">
        <f t="shared" si="0"/>
        <v>0</v>
      </c>
      <c r="H27" s="15"/>
      <c r="I27" s="16">
        <f t="shared" si="1"/>
        <v>0</v>
      </c>
      <c r="J27" s="15">
        <v>12</v>
      </c>
      <c r="K27" s="16">
        <f t="shared" si="2"/>
        <v>280</v>
      </c>
      <c r="L27" s="15">
        <f t="shared" si="6"/>
        <v>9600</v>
      </c>
      <c r="M27" s="17">
        <f t="shared" si="3"/>
        <v>232000</v>
      </c>
      <c r="N27" s="18">
        <f t="shared" si="4"/>
        <v>828.57142857142856</v>
      </c>
      <c r="O27" s="7"/>
    </row>
    <row r="28" spans="1:15" ht="17.100000000000001" customHeight="1" x14ac:dyDescent="0.2">
      <c r="A28" s="1"/>
      <c r="B28" s="5"/>
      <c r="C28" s="14">
        <v>19</v>
      </c>
      <c r="D28" s="15"/>
      <c r="E28" s="16">
        <f t="shared" si="5"/>
        <v>0</v>
      </c>
      <c r="F28" s="15"/>
      <c r="G28" s="16">
        <f t="shared" si="0"/>
        <v>0</v>
      </c>
      <c r="H28" s="15"/>
      <c r="I28" s="16">
        <f t="shared" si="1"/>
        <v>0</v>
      </c>
      <c r="J28" s="15">
        <v>14</v>
      </c>
      <c r="K28" s="16">
        <f t="shared" si="2"/>
        <v>294</v>
      </c>
      <c r="L28" s="15">
        <f t="shared" si="6"/>
        <v>11200</v>
      </c>
      <c r="M28" s="17">
        <f t="shared" si="3"/>
        <v>243200</v>
      </c>
      <c r="N28" s="18">
        <f t="shared" si="4"/>
        <v>827.21088435374145</v>
      </c>
      <c r="O28" s="7"/>
    </row>
    <row r="29" spans="1:15" ht="17.100000000000001" customHeight="1" x14ac:dyDescent="0.2">
      <c r="A29" s="1"/>
      <c r="B29" s="5"/>
      <c r="C29" s="14">
        <v>20</v>
      </c>
      <c r="D29" s="15"/>
      <c r="E29" s="16">
        <f t="shared" si="5"/>
        <v>0</v>
      </c>
      <c r="F29" s="15"/>
      <c r="G29" s="16">
        <f t="shared" si="0"/>
        <v>0</v>
      </c>
      <c r="H29" s="15"/>
      <c r="I29" s="16">
        <f t="shared" si="1"/>
        <v>0</v>
      </c>
      <c r="J29" s="15">
        <v>27</v>
      </c>
      <c r="K29" s="16">
        <f t="shared" si="2"/>
        <v>321</v>
      </c>
      <c r="L29" s="15">
        <f t="shared" si="6"/>
        <v>21600</v>
      </c>
      <c r="M29" s="17">
        <f t="shared" si="3"/>
        <v>264800</v>
      </c>
      <c r="N29" s="18">
        <f t="shared" si="4"/>
        <v>824.92211838006233</v>
      </c>
      <c r="O29" s="7"/>
    </row>
    <row r="30" spans="1:15" ht="17.100000000000001" customHeight="1" x14ac:dyDescent="0.2">
      <c r="A30" s="1"/>
      <c r="B30" s="5"/>
      <c r="C30" s="14">
        <v>21</v>
      </c>
      <c r="D30" s="15"/>
      <c r="E30" s="16">
        <f t="shared" si="5"/>
        <v>0</v>
      </c>
      <c r="F30" s="15"/>
      <c r="G30" s="16">
        <f t="shared" si="0"/>
        <v>0</v>
      </c>
      <c r="H30" s="15"/>
      <c r="I30" s="16">
        <f t="shared" si="1"/>
        <v>0</v>
      </c>
      <c r="J30" s="15">
        <v>17</v>
      </c>
      <c r="K30" s="16">
        <f t="shared" si="2"/>
        <v>338</v>
      </c>
      <c r="L30" s="15">
        <f t="shared" si="6"/>
        <v>13600</v>
      </c>
      <c r="M30" s="17">
        <f t="shared" si="3"/>
        <v>278400</v>
      </c>
      <c r="N30" s="18">
        <f t="shared" si="4"/>
        <v>823.66863905325442</v>
      </c>
      <c r="O30" s="7"/>
    </row>
    <row r="31" spans="1:15" ht="17.100000000000001" customHeight="1" x14ac:dyDescent="0.2">
      <c r="A31" s="1"/>
      <c r="B31" s="5"/>
      <c r="C31" s="14">
        <v>22</v>
      </c>
      <c r="D31" s="15"/>
      <c r="E31" s="16">
        <f t="shared" si="5"/>
        <v>0</v>
      </c>
      <c r="F31" s="15"/>
      <c r="G31" s="16">
        <f t="shared" si="0"/>
        <v>0</v>
      </c>
      <c r="H31" s="15"/>
      <c r="I31" s="16">
        <f t="shared" si="1"/>
        <v>0</v>
      </c>
      <c r="J31" s="15">
        <v>18</v>
      </c>
      <c r="K31" s="16">
        <f t="shared" si="2"/>
        <v>356</v>
      </c>
      <c r="L31" s="15">
        <f t="shared" si="6"/>
        <v>14400</v>
      </c>
      <c r="M31" s="17">
        <f t="shared" si="3"/>
        <v>292800</v>
      </c>
      <c r="N31" s="18">
        <f t="shared" si="4"/>
        <v>822.47191011235952</v>
      </c>
      <c r="O31" s="7"/>
    </row>
    <row r="32" spans="1:15" ht="17.100000000000001" customHeight="1" x14ac:dyDescent="0.2">
      <c r="A32" s="1"/>
      <c r="B32" s="5"/>
      <c r="C32" s="14">
        <v>23</v>
      </c>
      <c r="D32" s="15"/>
      <c r="E32" s="16">
        <f t="shared" si="5"/>
        <v>0</v>
      </c>
      <c r="F32" s="15"/>
      <c r="G32" s="16">
        <f t="shared" si="0"/>
        <v>0</v>
      </c>
      <c r="H32" s="15"/>
      <c r="I32" s="16">
        <f t="shared" si="1"/>
        <v>0</v>
      </c>
      <c r="J32" s="15">
        <v>12</v>
      </c>
      <c r="K32" s="16">
        <f t="shared" si="2"/>
        <v>368</v>
      </c>
      <c r="L32" s="15">
        <f t="shared" si="6"/>
        <v>9600</v>
      </c>
      <c r="M32" s="17">
        <f t="shared" si="3"/>
        <v>302400</v>
      </c>
      <c r="N32" s="18">
        <f t="shared" si="4"/>
        <v>821.73913043478262</v>
      </c>
      <c r="O32" s="7"/>
    </row>
    <row r="33" spans="1:15" ht="17.100000000000001" customHeight="1" x14ac:dyDescent="0.2">
      <c r="A33" s="1"/>
      <c r="B33" s="5"/>
      <c r="C33" s="14">
        <v>24</v>
      </c>
      <c r="D33" s="15"/>
      <c r="E33" s="16">
        <f t="shared" si="5"/>
        <v>0</v>
      </c>
      <c r="F33" s="15"/>
      <c r="G33" s="16">
        <f t="shared" si="0"/>
        <v>0</v>
      </c>
      <c r="H33" s="15"/>
      <c r="I33" s="16">
        <f t="shared" si="1"/>
        <v>0</v>
      </c>
      <c r="J33" s="15">
        <v>1</v>
      </c>
      <c r="K33" s="16">
        <f t="shared" si="2"/>
        <v>369</v>
      </c>
      <c r="L33" s="15">
        <f t="shared" si="6"/>
        <v>800</v>
      </c>
      <c r="M33" s="17">
        <f t="shared" si="3"/>
        <v>303200</v>
      </c>
      <c r="N33" s="18">
        <f t="shared" si="4"/>
        <v>821.68021680216805</v>
      </c>
      <c r="O33" s="7"/>
    </row>
    <row r="34" spans="1:15" ht="17.100000000000001" customHeight="1" x14ac:dyDescent="0.2">
      <c r="A34" s="1"/>
      <c r="B34" s="5"/>
      <c r="C34" s="14">
        <v>25</v>
      </c>
      <c r="D34" s="15"/>
      <c r="E34" s="16">
        <f t="shared" si="5"/>
        <v>0</v>
      </c>
      <c r="F34" s="15"/>
      <c r="G34" s="16">
        <f t="shared" si="0"/>
        <v>0</v>
      </c>
      <c r="H34" s="15"/>
      <c r="I34" s="16">
        <f t="shared" si="1"/>
        <v>0</v>
      </c>
      <c r="J34" s="15">
        <v>23</v>
      </c>
      <c r="K34" s="16">
        <f t="shared" si="2"/>
        <v>392</v>
      </c>
      <c r="L34" s="15">
        <f t="shared" si="6"/>
        <v>18400</v>
      </c>
      <c r="M34" s="17">
        <f t="shared" si="3"/>
        <v>321600</v>
      </c>
      <c r="N34" s="18">
        <f t="shared" si="4"/>
        <v>820.40816326530614</v>
      </c>
      <c r="O34" s="7"/>
    </row>
    <row r="35" spans="1:15" ht="17.100000000000001" customHeight="1" x14ac:dyDescent="0.2">
      <c r="A35" s="1"/>
      <c r="B35" s="5"/>
      <c r="C35" s="14">
        <v>26</v>
      </c>
      <c r="D35" s="15"/>
      <c r="E35" s="16">
        <f t="shared" si="5"/>
        <v>0</v>
      </c>
      <c r="F35" s="15"/>
      <c r="G35" s="16">
        <f t="shared" si="0"/>
        <v>0</v>
      </c>
      <c r="H35" s="15"/>
      <c r="I35" s="16">
        <f t="shared" si="1"/>
        <v>0</v>
      </c>
      <c r="J35" s="15">
        <v>15</v>
      </c>
      <c r="K35" s="16">
        <f t="shared" si="2"/>
        <v>407</v>
      </c>
      <c r="L35" s="15">
        <f t="shared" si="6"/>
        <v>12000</v>
      </c>
      <c r="M35" s="17">
        <f t="shared" si="3"/>
        <v>333600</v>
      </c>
      <c r="N35" s="18">
        <f t="shared" si="4"/>
        <v>819.65601965601968</v>
      </c>
      <c r="O35" s="7"/>
    </row>
    <row r="36" spans="1:15" ht="17.100000000000001" customHeight="1" x14ac:dyDescent="0.2">
      <c r="A36" s="1"/>
      <c r="B36" s="5"/>
      <c r="C36" s="14">
        <v>27</v>
      </c>
      <c r="D36" s="15"/>
      <c r="E36" s="16">
        <f t="shared" si="5"/>
        <v>0</v>
      </c>
      <c r="F36" s="15"/>
      <c r="G36" s="16">
        <f t="shared" si="0"/>
        <v>0</v>
      </c>
      <c r="H36" s="15"/>
      <c r="I36" s="16">
        <f t="shared" si="1"/>
        <v>0</v>
      </c>
      <c r="J36" s="15">
        <v>19</v>
      </c>
      <c r="K36" s="16">
        <f t="shared" si="2"/>
        <v>426</v>
      </c>
      <c r="L36" s="15">
        <f t="shared" si="6"/>
        <v>15200</v>
      </c>
      <c r="M36" s="17">
        <f t="shared" si="3"/>
        <v>348800</v>
      </c>
      <c r="N36" s="18">
        <f t="shared" si="4"/>
        <v>818.77934272300467</v>
      </c>
      <c r="O36" s="7"/>
    </row>
    <row r="37" spans="1:15" ht="17.100000000000001" customHeight="1" x14ac:dyDescent="0.2">
      <c r="A37" s="1"/>
      <c r="B37" s="5"/>
      <c r="C37" s="14">
        <v>28</v>
      </c>
      <c r="D37" s="15"/>
      <c r="E37" s="16">
        <f t="shared" si="5"/>
        <v>0</v>
      </c>
      <c r="F37" s="15"/>
      <c r="G37" s="16">
        <f t="shared" si="0"/>
        <v>0</v>
      </c>
      <c r="H37" s="15"/>
      <c r="I37" s="16">
        <f t="shared" si="1"/>
        <v>0</v>
      </c>
      <c r="J37" s="15">
        <v>29</v>
      </c>
      <c r="K37" s="16">
        <f t="shared" si="2"/>
        <v>455</v>
      </c>
      <c r="L37" s="15">
        <f t="shared" si="6"/>
        <v>23200</v>
      </c>
      <c r="M37" s="17">
        <f t="shared" si="3"/>
        <v>372000</v>
      </c>
      <c r="N37" s="18">
        <f t="shared" si="4"/>
        <v>817.58241758241763</v>
      </c>
      <c r="O37" s="7"/>
    </row>
    <row r="38" spans="1:15" ht="17.100000000000001" customHeight="1" x14ac:dyDescent="0.2">
      <c r="A38" s="1"/>
      <c r="B38" s="5"/>
      <c r="C38" s="14">
        <v>29</v>
      </c>
      <c r="D38" s="15"/>
      <c r="E38" s="16">
        <f t="shared" si="5"/>
        <v>0</v>
      </c>
      <c r="F38" s="15"/>
      <c r="G38" s="16">
        <f t="shared" si="0"/>
        <v>0</v>
      </c>
      <c r="H38" s="15"/>
      <c r="I38" s="16">
        <f t="shared" si="1"/>
        <v>0</v>
      </c>
      <c r="J38" s="15">
        <v>23</v>
      </c>
      <c r="K38" s="16">
        <f t="shared" si="2"/>
        <v>478</v>
      </c>
      <c r="L38" s="15">
        <f t="shared" si="6"/>
        <v>18400</v>
      </c>
      <c r="M38" s="17">
        <f t="shared" si="3"/>
        <v>390400</v>
      </c>
      <c r="N38" s="18">
        <f t="shared" si="4"/>
        <v>816.73640167364022</v>
      </c>
      <c r="O38" s="7"/>
    </row>
    <row r="39" spans="1:15" ht="17.100000000000001" customHeight="1" x14ac:dyDescent="0.2">
      <c r="A39" s="1"/>
      <c r="B39" s="5"/>
      <c r="C39" s="14">
        <v>30</v>
      </c>
      <c r="D39" s="15"/>
      <c r="E39" s="16">
        <f t="shared" si="5"/>
        <v>0</v>
      </c>
      <c r="F39" s="15"/>
      <c r="G39" s="16">
        <f t="shared" si="0"/>
        <v>0</v>
      </c>
      <c r="H39" s="15"/>
      <c r="I39" s="16">
        <f t="shared" si="1"/>
        <v>0</v>
      </c>
      <c r="J39" s="15">
        <v>21</v>
      </c>
      <c r="K39" s="16">
        <f t="shared" si="2"/>
        <v>499</v>
      </c>
      <c r="L39" s="15">
        <f t="shared" si="6"/>
        <v>16800</v>
      </c>
      <c r="M39" s="17">
        <f t="shared" si="3"/>
        <v>407200</v>
      </c>
      <c r="N39" s="18">
        <f t="shared" si="4"/>
        <v>816.03206412825648</v>
      </c>
      <c r="O39" s="7"/>
    </row>
    <row r="40" spans="1:15" ht="17.100000000000001" customHeight="1" thickBot="1" x14ac:dyDescent="0.25">
      <c r="A40" s="1"/>
      <c r="B40" s="5"/>
      <c r="C40" s="19">
        <v>31</v>
      </c>
      <c r="D40" s="20"/>
      <c r="E40" s="21">
        <f t="shared" si="5"/>
        <v>0</v>
      </c>
      <c r="F40" s="20"/>
      <c r="G40" s="21">
        <f t="shared" si="0"/>
        <v>0</v>
      </c>
      <c r="H40" s="20"/>
      <c r="I40" s="21">
        <f t="shared" si="1"/>
        <v>0</v>
      </c>
      <c r="J40" s="20">
        <v>9</v>
      </c>
      <c r="K40" s="21">
        <f t="shared" si="2"/>
        <v>508</v>
      </c>
      <c r="L40" s="20">
        <f t="shared" si="6"/>
        <v>7200</v>
      </c>
      <c r="M40" s="22">
        <f t="shared" si="3"/>
        <v>414400</v>
      </c>
      <c r="N40" s="23">
        <f t="shared" si="4"/>
        <v>815.74803149606294</v>
      </c>
      <c r="O40" s="7"/>
    </row>
    <row r="41" spans="1:15" ht="12.75" customHeight="1" x14ac:dyDescent="0.25">
      <c r="A41" s="1"/>
      <c r="B41" s="5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7"/>
    </row>
    <row r="42" spans="1:15" ht="4.5" customHeight="1" x14ac:dyDescent="0.25">
      <c r="A42" s="1"/>
      <c r="B42" s="5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7"/>
    </row>
    <row r="43" spans="1:15" ht="21" customHeight="1" x14ac:dyDescent="0.25">
      <c r="A43" s="8" t="s">
        <v>12</v>
      </c>
      <c r="B43" s="24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7"/>
    </row>
    <row r="44" spans="1:15" ht="21" customHeight="1" x14ac:dyDescent="0.25">
      <c r="A44" s="1"/>
      <c r="B44" s="5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7"/>
    </row>
    <row r="45" spans="1:15" ht="21" customHeight="1" x14ac:dyDescent="0.25">
      <c r="A45" s="1"/>
      <c r="B45" s="5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7"/>
    </row>
    <row r="46" spans="1:15" ht="21" customHeight="1" x14ac:dyDescent="0.25">
      <c r="A46" s="1"/>
      <c r="B46" s="5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7"/>
    </row>
    <row r="47" spans="1:15" ht="21" customHeight="1" x14ac:dyDescent="0.25">
      <c r="A47" s="1"/>
      <c r="B47" s="5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7"/>
    </row>
    <row r="48" spans="1:15" ht="21" customHeight="1" x14ac:dyDescent="0.25">
      <c r="A48" s="1"/>
      <c r="B48" s="5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7"/>
    </row>
    <row r="49" spans="1:15" ht="21" customHeight="1" x14ac:dyDescent="0.25">
      <c r="A49" s="1"/>
      <c r="B49" s="5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7"/>
    </row>
    <row r="50" spans="1:15" ht="21" customHeight="1" x14ac:dyDescent="0.25">
      <c r="A50" s="1"/>
      <c r="B50" s="5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7"/>
    </row>
    <row r="51" spans="1:15" ht="21" customHeight="1" x14ac:dyDescent="0.25">
      <c r="A51" s="1"/>
      <c r="B51" s="5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7"/>
    </row>
    <row r="52" spans="1:15" ht="21" customHeight="1" x14ac:dyDescent="0.25">
      <c r="A52" s="1"/>
      <c r="B52" s="5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7"/>
    </row>
    <row r="53" spans="1:15" ht="21" customHeight="1" x14ac:dyDescent="0.25">
      <c r="A53" s="1"/>
      <c r="B53" s="5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7"/>
    </row>
    <row r="54" spans="1:15" ht="21" customHeight="1" x14ac:dyDescent="0.25">
      <c r="A54" s="1"/>
      <c r="B54" s="5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7"/>
    </row>
    <row r="55" spans="1:15" ht="21" customHeight="1" x14ac:dyDescent="0.25">
      <c r="A55" s="1"/>
      <c r="B55" s="5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7"/>
    </row>
    <row r="56" spans="1:15" ht="21" customHeight="1" x14ac:dyDescent="0.25">
      <c r="A56" s="1"/>
      <c r="B56" s="5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7"/>
    </row>
    <row r="57" spans="1:15" ht="21" customHeight="1" x14ac:dyDescent="0.25">
      <c r="A57" s="1"/>
      <c r="B57" s="5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7"/>
    </row>
    <row r="58" spans="1:15" ht="21" customHeight="1" x14ac:dyDescent="0.25">
      <c r="A58" s="1"/>
      <c r="B58" s="5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7"/>
    </row>
    <row r="59" spans="1:15" ht="21" customHeight="1" x14ac:dyDescent="0.25">
      <c r="A59" s="1"/>
      <c r="B59" s="5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7"/>
    </row>
    <row r="60" spans="1:15" ht="21" customHeight="1" x14ac:dyDescent="0.25">
      <c r="A60" s="1"/>
      <c r="B60" s="5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7"/>
    </row>
    <row r="61" spans="1:15" ht="21" customHeight="1" x14ac:dyDescent="0.25">
      <c r="A61" s="1"/>
      <c r="B61" s="5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7"/>
    </row>
    <row r="62" spans="1:15" ht="21" customHeight="1" x14ac:dyDescent="0.25">
      <c r="A62" s="1"/>
      <c r="B62" s="5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7"/>
    </row>
    <row r="63" spans="1:15" ht="21" customHeight="1" x14ac:dyDescent="0.25">
      <c r="A63" s="1"/>
      <c r="B63" s="5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7"/>
    </row>
    <row r="64" spans="1:15" ht="21" customHeight="1" x14ac:dyDescent="0.25">
      <c r="A64" s="1"/>
      <c r="B64" s="5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7"/>
    </row>
    <row r="65" spans="1:15" ht="21" customHeight="1" x14ac:dyDescent="0.25">
      <c r="A65" s="1"/>
      <c r="B65" s="5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7"/>
    </row>
    <row r="66" spans="1:15" ht="21" customHeight="1" x14ac:dyDescent="0.25">
      <c r="A66" s="1"/>
      <c r="B66" s="5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7"/>
    </row>
    <row r="67" spans="1:15" ht="21" customHeight="1" x14ac:dyDescent="0.25">
      <c r="A67" s="1"/>
      <c r="B67" s="5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7"/>
    </row>
    <row r="68" spans="1:15" ht="21" customHeight="1" x14ac:dyDescent="0.25">
      <c r="A68" s="1"/>
      <c r="B68" s="5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7"/>
    </row>
    <row r="69" spans="1:15" ht="21" customHeight="1" x14ac:dyDescent="0.25">
      <c r="A69" s="1"/>
      <c r="B69" s="5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7"/>
    </row>
    <row r="70" spans="1:15" ht="21" customHeight="1" x14ac:dyDescent="0.25">
      <c r="A70" s="1"/>
      <c r="B70" s="5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7"/>
    </row>
    <row r="71" spans="1:15" ht="21" customHeight="1" x14ac:dyDescent="0.25">
      <c r="A71" s="1"/>
      <c r="B71" s="5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7"/>
    </row>
    <row r="72" spans="1:15" ht="21" customHeight="1" x14ac:dyDescent="0.25">
      <c r="A72" s="1"/>
      <c r="B72" s="5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7"/>
    </row>
    <row r="73" spans="1:15" ht="21" customHeight="1" x14ac:dyDescent="0.25">
      <c r="A73" s="1"/>
      <c r="B73" s="5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7"/>
    </row>
    <row r="74" spans="1:15" ht="21" customHeight="1" x14ac:dyDescent="0.25">
      <c r="A74" s="1"/>
      <c r="B74" s="5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7"/>
    </row>
    <row r="75" spans="1:15" ht="21" customHeight="1" x14ac:dyDescent="0.25">
      <c r="A75" s="1"/>
      <c r="B75" s="5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7"/>
    </row>
    <row r="76" spans="1:15" ht="21" customHeight="1" x14ac:dyDescent="0.25">
      <c r="A76" s="1"/>
      <c r="B76" s="5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7"/>
    </row>
    <row r="77" spans="1:15" ht="21" customHeight="1" x14ac:dyDescent="0.25">
      <c r="A77" s="1"/>
      <c r="B77" s="5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7"/>
    </row>
    <row r="78" spans="1:15" ht="21" customHeight="1" x14ac:dyDescent="0.25">
      <c r="A78" s="1"/>
      <c r="B78" s="5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7"/>
    </row>
    <row r="79" spans="1:15" ht="21" customHeight="1" x14ac:dyDescent="0.25">
      <c r="A79" s="1"/>
      <c r="B79" s="5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7"/>
    </row>
    <row r="80" spans="1:15" ht="21" customHeight="1" x14ac:dyDescent="0.25">
      <c r="A80" s="1"/>
      <c r="B80" s="5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7"/>
    </row>
    <row r="81" spans="1:15" ht="21" customHeight="1" x14ac:dyDescent="0.25">
      <c r="A81" s="1"/>
      <c r="B81" s="5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7"/>
    </row>
    <row r="82" spans="1:15" ht="21" customHeight="1" thickBot="1" x14ac:dyDescent="0.3">
      <c r="A82" s="1"/>
      <c r="B82" s="25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7"/>
    </row>
    <row r="83" spans="1:15" ht="21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</sheetData>
  <mergeCells count="13">
    <mergeCell ref="L8:M8"/>
    <mergeCell ref="F3:K3"/>
    <mergeCell ref="L3:N3"/>
    <mergeCell ref="C5:N5"/>
    <mergeCell ref="C6:E6"/>
    <mergeCell ref="J6:K6"/>
    <mergeCell ref="C7:I7"/>
    <mergeCell ref="J7:N7"/>
    <mergeCell ref="C8:C9"/>
    <mergeCell ref="D8:E8"/>
    <mergeCell ref="F8:G8"/>
    <mergeCell ref="H8:I8"/>
    <mergeCell ref="J8:K8"/>
  </mergeCells>
  <dataValidations xWindow="57" yWindow="469" count="2">
    <dataValidation type="list" allowBlank="1" showInputMessage="1" showErrorMessage="1" prompt="Elegir mes" sqref="J7:N7" xr:uid="{00000000-0002-0000-0700-000000000000}">
      <formula1>"Enero,Febrero,Marzo,Abril,Mayo,Junio,Julio,Agosto,Septiembre,Octubre,Noviembre,Diciembre"</formula1>
    </dataValidation>
    <dataValidation allowBlank="1" showInputMessage="1" showErrorMessage="1" prompt="Ingrese nombre de la empresa" sqref="C7:I7" xr:uid="{00000000-0002-0000-0700-000001000000}"/>
  </dataValidations>
  <pageMargins left="0.70866141732283472" right="0.70866141732283472" top="0.74803149606299213" bottom="0.74803149606299213" header="0.31496062992125984" footer="0.31496062992125984"/>
  <pageSetup paperSize="9" scale="50" orientation="portrait" horizontalDpi="300" verticalDpi="300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O83"/>
  <sheetViews>
    <sheetView workbookViewId="0">
      <selection activeCell="C7" sqref="C7:I7"/>
    </sheetView>
  </sheetViews>
  <sheetFormatPr baseColWidth="10" defaultRowHeight="21" customHeight="1" zeroHeight="1" x14ac:dyDescent="0.25"/>
  <cols>
    <col min="1" max="1" width="5.140625" style="28" customWidth="1"/>
    <col min="2" max="2" width="5.7109375" style="28" customWidth="1"/>
    <col min="3" max="3" width="5.28515625" style="28" customWidth="1"/>
    <col min="4" max="11" width="7.28515625" style="28" customWidth="1"/>
    <col min="12" max="12" width="12.7109375" style="28" customWidth="1"/>
    <col min="13" max="13" width="14.42578125" style="28" customWidth="1"/>
    <col min="14" max="14" width="11.5703125" style="28" customWidth="1"/>
    <col min="15" max="15" width="5.7109375" style="28" customWidth="1"/>
    <col min="16" max="16384" width="11.42578125" style="1"/>
  </cols>
  <sheetData>
    <row r="1" spans="1:15" ht="12" customHeight="1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5" customHeight="1" x14ac:dyDescent="0.25">
      <c r="A2" s="1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/>
    </row>
    <row r="3" spans="1:15" ht="16.5" customHeight="1" x14ac:dyDescent="0.25">
      <c r="A3" s="1"/>
      <c r="B3" s="5"/>
      <c r="C3" s="6"/>
      <c r="D3" s="6"/>
      <c r="E3" s="6"/>
      <c r="F3" s="32" t="s">
        <v>0</v>
      </c>
      <c r="G3" s="32"/>
      <c r="H3" s="32"/>
      <c r="I3" s="32"/>
      <c r="J3" s="32"/>
      <c r="K3" s="32"/>
      <c r="L3" s="33">
        <f ca="1">+TODAY()</f>
        <v>45932</v>
      </c>
      <c r="M3" s="33"/>
      <c r="N3" s="33"/>
      <c r="O3" s="7"/>
    </row>
    <row r="4" spans="1:15" ht="12" customHeight="1" thickBot="1" x14ac:dyDescent="0.3">
      <c r="A4" s="1"/>
      <c r="B4" s="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</row>
    <row r="5" spans="1:15" ht="26.25" customHeight="1" thickBot="1" x14ac:dyDescent="0.3">
      <c r="A5" s="8" t="s">
        <v>1</v>
      </c>
      <c r="B5" s="5"/>
      <c r="C5" s="34" t="s">
        <v>2</v>
      </c>
      <c r="D5" s="35"/>
      <c r="E5" s="35"/>
      <c r="F5" s="35"/>
      <c r="G5" s="35"/>
      <c r="H5" s="35"/>
      <c r="I5" s="35"/>
      <c r="J5" s="35"/>
      <c r="K5" s="35"/>
      <c r="L5" s="35"/>
      <c r="M5" s="35"/>
      <c r="N5" s="36"/>
      <c r="O5" s="7"/>
    </row>
    <row r="6" spans="1:15" ht="9.75" customHeight="1" x14ac:dyDescent="0.25">
      <c r="A6" s="1"/>
      <c r="B6" s="5"/>
      <c r="C6" s="37" t="s">
        <v>13</v>
      </c>
      <c r="D6" s="38"/>
      <c r="E6" s="38"/>
      <c r="F6" s="9"/>
      <c r="G6" s="9"/>
      <c r="H6" s="9"/>
      <c r="I6" s="10"/>
      <c r="J6" s="38" t="s">
        <v>14</v>
      </c>
      <c r="K6" s="38"/>
      <c r="L6" s="9"/>
      <c r="M6" s="9"/>
      <c r="N6" s="10"/>
      <c r="O6" s="7"/>
    </row>
    <row r="7" spans="1:15" ht="23.25" customHeight="1" thickBot="1" x14ac:dyDescent="0.3">
      <c r="A7" s="1"/>
      <c r="B7" s="5"/>
      <c r="C7" s="39"/>
      <c r="D7" s="40"/>
      <c r="E7" s="40"/>
      <c r="F7" s="40"/>
      <c r="G7" s="40"/>
      <c r="H7" s="40"/>
      <c r="I7" s="41"/>
      <c r="J7" s="40" t="s">
        <v>23</v>
      </c>
      <c r="K7" s="40"/>
      <c r="L7" s="40"/>
      <c r="M7" s="40"/>
      <c r="N7" s="41"/>
      <c r="O7" s="7"/>
    </row>
    <row r="8" spans="1:15" ht="15.75" customHeight="1" x14ac:dyDescent="0.25">
      <c r="A8" s="1"/>
      <c r="B8" s="5"/>
      <c r="C8" s="29" t="s">
        <v>4</v>
      </c>
      <c r="D8" s="31" t="s">
        <v>5</v>
      </c>
      <c r="E8" s="31"/>
      <c r="F8" s="31" t="s">
        <v>6</v>
      </c>
      <c r="G8" s="31"/>
      <c r="H8" s="31" t="s">
        <v>7</v>
      </c>
      <c r="I8" s="31"/>
      <c r="J8" s="31" t="s">
        <v>8</v>
      </c>
      <c r="K8" s="31"/>
      <c r="L8" s="31" t="s">
        <v>9</v>
      </c>
      <c r="M8" s="31"/>
      <c r="N8" s="11" t="s">
        <v>10</v>
      </c>
      <c r="O8" s="7"/>
    </row>
    <row r="9" spans="1:15" ht="15.75" customHeight="1" x14ac:dyDescent="0.25">
      <c r="A9" s="1"/>
      <c r="B9" s="5"/>
      <c r="C9" s="30"/>
      <c r="D9" s="12" t="s">
        <v>4</v>
      </c>
      <c r="E9" s="12" t="s">
        <v>11</v>
      </c>
      <c r="F9" s="12" t="s">
        <v>4</v>
      </c>
      <c r="G9" s="12" t="s">
        <v>11</v>
      </c>
      <c r="H9" s="12" t="s">
        <v>4</v>
      </c>
      <c r="I9" s="12" t="s">
        <v>11</v>
      </c>
      <c r="J9" s="12" t="s">
        <v>4</v>
      </c>
      <c r="K9" s="12" t="s">
        <v>11</v>
      </c>
      <c r="L9" s="12" t="s">
        <v>4</v>
      </c>
      <c r="M9" s="12" t="s">
        <v>11</v>
      </c>
      <c r="N9" s="13" t="s">
        <v>15</v>
      </c>
      <c r="O9" s="7"/>
    </row>
    <row r="10" spans="1:15" ht="17.100000000000001" customHeight="1" x14ac:dyDescent="0.2">
      <c r="A10" s="1"/>
      <c r="B10" s="5"/>
      <c r="C10" s="14">
        <v>1</v>
      </c>
      <c r="D10" s="15"/>
      <c r="E10" s="16">
        <f>+D10</f>
        <v>0</v>
      </c>
      <c r="F10" s="15"/>
      <c r="G10" s="16">
        <f>+F10</f>
        <v>0</v>
      </c>
      <c r="H10" s="15"/>
      <c r="I10" s="16">
        <f>+H10</f>
        <v>0</v>
      </c>
      <c r="J10" s="15">
        <v>5</v>
      </c>
      <c r="K10" s="16">
        <f>+J10</f>
        <v>5</v>
      </c>
      <c r="L10" s="15">
        <v>12000</v>
      </c>
      <c r="M10" s="17">
        <f>+L10</f>
        <v>12000</v>
      </c>
      <c r="N10" s="18">
        <f>+IF(K10=0,0,M10/K10)</f>
        <v>2400</v>
      </c>
      <c r="O10" s="7"/>
    </row>
    <row r="11" spans="1:15" ht="17.100000000000001" customHeight="1" x14ac:dyDescent="0.2">
      <c r="A11" s="1"/>
      <c r="B11" s="5"/>
      <c r="C11" s="14">
        <v>2</v>
      </c>
      <c r="D11" s="15"/>
      <c r="E11" s="16">
        <f>+IF(D11=0,0,D11+E10)</f>
        <v>0</v>
      </c>
      <c r="F11" s="15"/>
      <c r="G11" s="16">
        <f t="shared" ref="G11:G40" si="0">+IF(F11=0,0,F11+G10)</f>
        <v>0</v>
      </c>
      <c r="H11" s="15"/>
      <c r="I11" s="16">
        <f t="shared" ref="I11:I40" si="1">+IF(H11=0,0,H11+I10)</f>
        <v>0</v>
      </c>
      <c r="J11" s="15">
        <v>14</v>
      </c>
      <c r="K11" s="16">
        <f t="shared" ref="K11:K40" si="2">+IF(J11=0,0,J11+K10)</f>
        <v>19</v>
      </c>
      <c r="L11" s="15">
        <f>+J11*800</f>
        <v>11200</v>
      </c>
      <c r="M11" s="17">
        <f t="shared" ref="M11:M40" si="3">+IF(L11=0,0,L11+M10)</f>
        <v>23200</v>
      </c>
      <c r="N11" s="18">
        <f t="shared" ref="N11:N40" si="4">+IF(K11=0,0,M11/K11)</f>
        <v>1221.0526315789473</v>
      </c>
      <c r="O11" s="7"/>
    </row>
    <row r="12" spans="1:15" ht="17.100000000000001" customHeight="1" x14ac:dyDescent="0.2">
      <c r="A12" s="1"/>
      <c r="B12" s="5"/>
      <c r="C12" s="14">
        <v>3</v>
      </c>
      <c r="D12" s="15"/>
      <c r="E12" s="16">
        <f t="shared" ref="E12:E40" si="5">+IF(D12=0,0,D12+E11)</f>
        <v>0</v>
      </c>
      <c r="F12" s="15"/>
      <c r="G12" s="16">
        <f t="shared" si="0"/>
        <v>0</v>
      </c>
      <c r="H12" s="15"/>
      <c r="I12" s="16">
        <f t="shared" si="1"/>
        <v>0</v>
      </c>
      <c r="J12" s="15">
        <v>9</v>
      </c>
      <c r="K12" s="16">
        <f t="shared" si="2"/>
        <v>28</v>
      </c>
      <c r="L12" s="15">
        <f t="shared" ref="L12:L40" si="6">+J12*800</f>
        <v>7200</v>
      </c>
      <c r="M12" s="17">
        <f t="shared" si="3"/>
        <v>30400</v>
      </c>
      <c r="N12" s="18">
        <f t="shared" si="4"/>
        <v>1085.7142857142858</v>
      </c>
      <c r="O12" s="7"/>
    </row>
    <row r="13" spans="1:15" ht="17.100000000000001" customHeight="1" x14ac:dyDescent="0.2">
      <c r="A13" s="1"/>
      <c r="B13" s="5"/>
      <c r="C13" s="14">
        <v>4</v>
      </c>
      <c r="D13" s="15"/>
      <c r="E13" s="16">
        <f t="shared" si="5"/>
        <v>0</v>
      </c>
      <c r="F13" s="15"/>
      <c r="G13" s="16">
        <f t="shared" si="0"/>
        <v>0</v>
      </c>
      <c r="H13" s="15"/>
      <c r="I13" s="16">
        <f t="shared" si="1"/>
        <v>0</v>
      </c>
      <c r="J13" s="15">
        <v>7</v>
      </c>
      <c r="K13" s="16">
        <f t="shared" si="2"/>
        <v>35</v>
      </c>
      <c r="L13" s="15">
        <f t="shared" si="6"/>
        <v>5600</v>
      </c>
      <c r="M13" s="17">
        <f t="shared" si="3"/>
        <v>36000</v>
      </c>
      <c r="N13" s="18">
        <f t="shared" si="4"/>
        <v>1028.5714285714287</v>
      </c>
      <c r="O13" s="7"/>
    </row>
    <row r="14" spans="1:15" ht="17.100000000000001" customHeight="1" x14ac:dyDescent="0.2">
      <c r="A14" s="1"/>
      <c r="B14" s="5"/>
      <c r="C14" s="14">
        <v>5</v>
      </c>
      <c r="D14" s="15"/>
      <c r="E14" s="16">
        <f t="shared" si="5"/>
        <v>0</v>
      </c>
      <c r="F14" s="15"/>
      <c r="G14" s="16">
        <f t="shared" si="0"/>
        <v>0</v>
      </c>
      <c r="H14" s="15"/>
      <c r="I14" s="16">
        <f t="shared" si="1"/>
        <v>0</v>
      </c>
      <c r="J14" s="15">
        <v>8</v>
      </c>
      <c r="K14" s="16">
        <f t="shared" si="2"/>
        <v>43</v>
      </c>
      <c r="L14" s="15">
        <f t="shared" si="6"/>
        <v>6400</v>
      </c>
      <c r="M14" s="17">
        <f t="shared" si="3"/>
        <v>42400</v>
      </c>
      <c r="N14" s="18">
        <f t="shared" si="4"/>
        <v>986.04651162790697</v>
      </c>
      <c r="O14" s="7"/>
    </row>
    <row r="15" spans="1:15" ht="17.100000000000001" customHeight="1" x14ac:dyDescent="0.2">
      <c r="A15" s="1"/>
      <c r="B15" s="5"/>
      <c r="C15" s="14">
        <v>6</v>
      </c>
      <c r="D15" s="15"/>
      <c r="E15" s="16">
        <f t="shared" si="5"/>
        <v>0</v>
      </c>
      <c r="F15" s="15"/>
      <c r="G15" s="16">
        <f t="shared" si="0"/>
        <v>0</v>
      </c>
      <c r="H15" s="15"/>
      <c r="I15" s="16">
        <f t="shared" si="1"/>
        <v>0</v>
      </c>
      <c r="J15" s="15">
        <v>18</v>
      </c>
      <c r="K15" s="16">
        <f t="shared" si="2"/>
        <v>61</v>
      </c>
      <c r="L15" s="15">
        <f t="shared" si="6"/>
        <v>14400</v>
      </c>
      <c r="M15" s="17">
        <f t="shared" si="3"/>
        <v>56800</v>
      </c>
      <c r="N15" s="18">
        <f t="shared" si="4"/>
        <v>931.14754098360652</v>
      </c>
      <c r="O15" s="7"/>
    </row>
    <row r="16" spans="1:15" ht="17.100000000000001" customHeight="1" x14ac:dyDescent="0.2">
      <c r="A16" s="1"/>
      <c r="B16" s="5"/>
      <c r="C16" s="14">
        <v>7</v>
      </c>
      <c r="D16" s="15"/>
      <c r="E16" s="16">
        <f t="shared" si="5"/>
        <v>0</v>
      </c>
      <c r="F16" s="15"/>
      <c r="G16" s="16">
        <f t="shared" si="0"/>
        <v>0</v>
      </c>
      <c r="H16" s="15"/>
      <c r="I16" s="16">
        <f t="shared" si="1"/>
        <v>0</v>
      </c>
      <c r="J16" s="15">
        <v>23</v>
      </c>
      <c r="K16" s="16">
        <f t="shared" si="2"/>
        <v>84</v>
      </c>
      <c r="L16" s="15">
        <f t="shared" si="6"/>
        <v>18400</v>
      </c>
      <c r="M16" s="17">
        <f t="shared" si="3"/>
        <v>75200</v>
      </c>
      <c r="N16" s="18">
        <f t="shared" si="4"/>
        <v>895.23809523809518</v>
      </c>
      <c r="O16" s="7"/>
    </row>
    <row r="17" spans="1:15" ht="17.100000000000001" customHeight="1" x14ac:dyDescent="0.2">
      <c r="A17" s="1"/>
      <c r="B17" s="5"/>
      <c r="C17" s="14">
        <v>8</v>
      </c>
      <c r="D17" s="15"/>
      <c r="E17" s="16">
        <f t="shared" si="5"/>
        <v>0</v>
      </c>
      <c r="F17" s="15"/>
      <c r="G17" s="16">
        <f t="shared" si="0"/>
        <v>0</v>
      </c>
      <c r="H17" s="15"/>
      <c r="I17" s="16">
        <f t="shared" si="1"/>
        <v>0</v>
      </c>
      <c r="J17" s="15">
        <v>27</v>
      </c>
      <c r="K17" s="16">
        <f t="shared" si="2"/>
        <v>111</v>
      </c>
      <c r="L17" s="15">
        <f t="shared" si="6"/>
        <v>21600</v>
      </c>
      <c r="M17" s="17">
        <f t="shared" si="3"/>
        <v>96800</v>
      </c>
      <c r="N17" s="18">
        <f t="shared" si="4"/>
        <v>872.07207207207205</v>
      </c>
      <c r="O17" s="7"/>
    </row>
    <row r="18" spans="1:15" ht="17.100000000000001" customHeight="1" x14ac:dyDescent="0.2">
      <c r="A18" s="1"/>
      <c r="B18" s="5"/>
      <c r="C18" s="14">
        <v>9</v>
      </c>
      <c r="D18" s="15"/>
      <c r="E18" s="16">
        <f t="shared" si="5"/>
        <v>0</v>
      </c>
      <c r="F18" s="15"/>
      <c r="G18" s="16">
        <f t="shared" si="0"/>
        <v>0</v>
      </c>
      <c r="H18" s="15"/>
      <c r="I18" s="16">
        <f t="shared" si="1"/>
        <v>0</v>
      </c>
      <c r="J18" s="15">
        <v>31</v>
      </c>
      <c r="K18" s="16">
        <f t="shared" si="2"/>
        <v>142</v>
      </c>
      <c r="L18" s="15">
        <f t="shared" si="6"/>
        <v>24800</v>
      </c>
      <c r="M18" s="17">
        <f t="shared" si="3"/>
        <v>121600</v>
      </c>
      <c r="N18" s="18">
        <f t="shared" si="4"/>
        <v>856.33802816901414</v>
      </c>
      <c r="O18" s="7"/>
    </row>
    <row r="19" spans="1:15" ht="17.100000000000001" customHeight="1" x14ac:dyDescent="0.2">
      <c r="A19" s="1"/>
      <c r="B19" s="5"/>
      <c r="C19" s="14">
        <v>10</v>
      </c>
      <c r="D19" s="15"/>
      <c r="E19" s="16">
        <f t="shared" si="5"/>
        <v>0</v>
      </c>
      <c r="F19" s="15"/>
      <c r="G19" s="16">
        <f t="shared" si="0"/>
        <v>0</v>
      </c>
      <c r="H19" s="15"/>
      <c r="I19" s="16">
        <f t="shared" si="1"/>
        <v>0</v>
      </c>
      <c r="J19" s="15">
        <v>6</v>
      </c>
      <c r="K19" s="16">
        <f t="shared" si="2"/>
        <v>148</v>
      </c>
      <c r="L19" s="15">
        <f t="shared" si="6"/>
        <v>4800</v>
      </c>
      <c r="M19" s="17">
        <f t="shared" si="3"/>
        <v>126400</v>
      </c>
      <c r="N19" s="18">
        <f t="shared" si="4"/>
        <v>854.05405405405406</v>
      </c>
      <c r="O19" s="7"/>
    </row>
    <row r="20" spans="1:15" ht="17.100000000000001" customHeight="1" x14ac:dyDescent="0.2">
      <c r="A20" s="1"/>
      <c r="B20" s="5"/>
      <c r="C20" s="14">
        <v>11</v>
      </c>
      <c r="D20" s="15"/>
      <c r="E20" s="16">
        <f t="shared" si="5"/>
        <v>0</v>
      </c>
      <c r="F20" s="15"/>
      <c r="G20" s="16">
        <f t="shared" si="0"/>
        <v>0</v>
      </c>
      <c r="H20" s="15"/>
      <c r="I20" s="16">
        <f t="shared" si="1"/>
        <v>0</v>
      </c>
      <c r="J20" s="15">
        <v>15</v>
      </c>
      <c r="K20" s="16">
        <f t="shared" si="2"/>
        <v>163</v>
      </c>
      <c r="L20" s="15">
        <f t="shared" si="6"/>
        <v>12000</v>
      </c>
      <c r="M20" s="17">
        <f t="shared" si="3"/>
        <v>138400</v>
      </c>
      <c r="N20" s="18">
        <f t="shared" si="4"/>
        <v>849.07975460122702</v>
      </c>
      <c r="O20" s="7"/>
    </row>
    <row r="21" spans="1:15" ht="17.100000000000001" customHeight="1" x14ac:dyDescent="0.2">
      <c r="A21" s="1"/>
      <c r="B21" s="5"/>
      <c r="C21" s="14">
        <v>12</v>
      </c>
      <c r="D21" s="15"/>
      <c r="E21" s="16">
        <f t="shared" si="5"/>
        <v>0</v>
      </c>
      <c r="F21" s="15"/>
      <c r="G21" s="16">
        <f t="shared" si="0"/>
        <v>0</v>
      </c>
      <c r="H21" s="15"/>
      <c r="I21" s="16">
        <f t="shared" si="1"/>
        <v>0</v>
      </c>
      <c r="J21" s="15">
        <v>23</v>
      </c>
      <c r="K21" s="16">
        <f t="shared" si="2"/>
        <v>186</v>
      </c>
      <c r="L21" s="15">
        <f t="shared" si="6"/>
        <v>18400</v>
      </c>
      <c r="M21" s="17">
        <f t="shared" si="3"/>
        <v>156800</v>
      </c>
      <c r="N21" s="18">
        <f t="shared" si="4"/>
        <v>843.01075268817203</v>
      </c>
      <c r="O21" s="7"/>
    </row>
    <row r="22" spans="1:15" ht="17.100000000000001" customHeight="1" x14ac:dyDescent="0.2">
      <c r="A22" s="1"/>
      <c r="B22" s="5"/>
      <c r="C22" s="14">
        <v>13</v>
      </c>
      <c r="D22" s="15"/>
      <c r="E22" s="16">
        <f t="shared" si="5"/>
        <v>0</v>
      </c>
      <c r="F22" s="15"/>
      <c r="G22" s="16">
        <f t="shared" si="0"/>
        <v>0</v>
      </c>
      <c r="H22" s="15"/>
      <c r="I22" s="16">
        <f t="shared" si="1"/>
        <v>0</v>
      </c>
      <c r="J22" s="15">
        <v>18</v>
      </c>
      <c r="K22" s="16">
        <f t="shared" si="2"/>
        <v>204</v>
      </c>
      <c r="L22" s="15">
        <f t="shared" si="6"/>
        <v>14400</v>
      </c>
      <c r="M22" s="17">
        <f t="shared" si="3"/>
        <v>171200</v>
      </c>
      <c r="N22" s="18">
        <f t="shared" si="4"/>
        <v>839.21568627450984</v>
      </c>
      <c r="O22" s="7"/>
    </row>
    <row r="23" spans="1:15" ht="17.100000000000001" customHeight="1" x14ac:dyDescent="0.2">
      <c r="A23" s="1"/>
      <c r="B23" s="5"/>
      <c r="C23" s="14">
        <v>14</v>
      </c>
      <c r="D23" s="15"/>
      <c r="E23" s="16">
        <f t="shared" si="5"/>
        <v>0</v>
      </c>
      <c r="F23" s="15"/>
      <c r="G23" s="16">
        <f t="shared" si="0"/>
        <v>0</v>
      </c>
      <c r="H23" s="15"/>
      <c r="I23" s="16">
        <f t="shared" si="1"/>
        <v>0</v>
      </c>
      <c r="J23" s="15">
        <v>11</v>
      </c>
      <c r="K23" s="16">
        <f t="shared" si="2"/>
        <v>215</v>
      </c>
      <c r="L23" s="15">
        <f t="shared" si="6"/>
        <v>8800</v>
      </c>
      <c r="M23" s="17">
        <f t="shared" si="3"/>
        <v>180000</v>
      </c>
      <c r="N23" s="18">
        <f t="shared" si="4"/>
        <v>837.20930232558135</v>
      </c>
      <c r="O23" s="7"/>
    </row>
    <row r="24" spans="1:15" ht="17.100000000000001" customHeight="1" x14ac:dyDescent="0.2">
      <c r="A24" s="1"/>
      <c r="B24" s="5"/>
      <c r="C24" s="14">
        <v>15</v>
      </c>
      <c r="D24" s="15"/>
      <c r="E24" s="16">
        <f t="shared" si="5"/>
        <v>0</v>
      </c>
      <c r="F24" s="15"/>
      <c r="G24" s="16">
        <f t="shared" si="0"/>
        <v>0</v>
      </c>
      <c r="H24" s="15"/>
      <c r="I24" s="16">
        <f t="shared" si="1"/>
        <v>0</v>
      </c>
      <c r="J24" s="15">
        <v>11</v>
      </c>
      <c r="K24" s="16">
        <f t="shared" si="2"/>
        <v>226</v>
      </c>
      <c r="L24" s="15">
        <f t="shared" si="6"/>
        <v>8800</v>
      </c>
      <c r="M24" s="17">
        <f t="shared" si="3"/>
        <v>188800</v>
      </c>
      <c r="N24" s="18">
        <f t="shared" si="4"/>
        <v>835.39823008849555</v>
      </c>
      <c r="O24" s="7"/>
    </row>
    <row r="25" spans="1:15" ht="17.100000000000001" customHeight="1" x14ac:dyDescent="0.2">
      <c r="A25" s="1"/>
      <c r="B25" s="5"/>
      <c r="C25" s="14">
        <v>16</v>
      </c>
      <c r="D25" s="15"/>
      <c r="E25" s="16">
        <f t="shared" si="5"/>
        <v>0</v>
      </c>
      <c r="F25" s="15"/>
      <c r="G25" s="16">
        <f t="shared" si="0"/>
        <v>0</v>
      </c>
      <c r="H25" s="15"/>
      <c r="I25" s="16">
        <f t="shared" si="1"/>
        <v>0</v>
      </c>
      <c r="J25" s="15">
        <v>29</v>
      </c>
      <c r="K25" s="16">
        <f t="shared" si="2"/>
        <v>255</v>
      </c>
      <c r="L25" s="15">
        <f t="shared" si="6"/>
        <v>23200</v>
      </c>
      <c r="M25" s="17">
        <f t="shared" si="3"/>
        <v>212000</v>
      </c>
      <c r="N25" s="18">
        <f t="shared" si="4"/>
        <v>831.37254901960785</v>
      </c>
      <c r="O25" s="7"/>
    </row>
    <row r="26" spans="1:15" ht="17.100000000000001" customHeight="1" x14ac:dyDescent="0.2">
      <c r="A26" s="1"/>
      <c r="B26" s="5"/>
      <c r="C26" s="14">
        <v>17</v>
      </c>
      <c r="D26" s="15"/>
      <c r="E26" s="16">
        <f t="shared" si="5"/>
        <v>0</v>
      </c>
      <c r="F26" s="15"/>
      <c r="G26" s="16">
        <f t="shared" si="0"/>
        <v>0</v>
      </c>
      <c r="H26" s="15"/>
      <c r="I26" s="16">
        <f t="shared" si="1"/>
        <v>0</v>
      </c>
      <c r="J26" s="15">
        <v>13</v>
      </c>
      <c r="K26" s="16">
        <f t="shared" si="2"/>
        <v>268</v>
      </c>
      <c r="L26" s="15">
        <f t="shared" si="6"/>
        <v>10400</v>
      </c>
      <c r="M26" s="17">
        <f t="shared" si="3"/>
        <v>222400</v>
      </c>
      <c r="N26" s="18">
        <f t="shared" si="4"/>
        <v>829.85074626865674</v>
      </c>
      <c r="O26" s="7"/>
    </row>
    <row r="27" spans="1:15" ht="17.100000000000001" customHeight="1" x14ac:dyDescent="0.2">
      <c r="A27" s="1"/>
      <c r="B27" s="5"/>
      <c r="C27" s="14">
        <v>18</v>
      </c>
      <c r="D27" s="15"/>
      <c r="E27" s="16">
        <f t="shared" si="5"/>
        <v>0</v>
      </c>
      <c r="F27" s="15"/>
      <c r="G27" s="16">
        <f t="shared" si="0"/>
        <v>0</v>
      </c>
      <c r="H27" s="15"/>
      <c r="I27" s="16">
        <f t="shared" si="1"/>
        <v>0</v>
      </c>
      <c r="J27" s="15">
        <v>12</v>
      </c>
      <c r="K27" s="16">
        <f t="shared" si="2"/>
        <v>280</v>
      </c>
      <c r="L27" s="15">
        <f t="shared" si="6"/>
        <v>9600</v>
      </c>
      <c r="M27" s="17">
        <f t="shared" si="3"/>
        <v>232000</v>
      </c>
      <c r="N27" s="18">
        <f t="shared" si="4"/>
        <v>828.57142857142856</v>
      </c>
      <c r="O27" s="7"/>
    </row>
    <row r="28" spans="1:15" ht="17.100000000000001" customHeight="1" x14ac:dyDescent="0.2">
      <c r="A28" s="1"/>
      <c r="B28" s="5"/>
      <c r="C28" s="14">
        <v>19</v>
      </c>
      <c r="D28" s="15"/>
      <c r="E28" s="16">
        <f t="shared" si="5"/>
        <v>0</v>
      </c>
      <c r="F28" s="15"/>
      <c r="G28" s="16">
        <f t="shared" si="0"/>
        <v>0</v>
      </c>
      <c r="H28" s="15"/>
      <c r="I28" s="16">
        <f t="shared" si="1"/>
        <v>0</v>
      </c>
      <c r="J28" s="15">
        <v>14</v>
      </c>
      <c r="K28" s="16">
        <f t="shared" si="2"/>
        <v>294</v>
      </c>
      <c r="L28" s="15">
        <f t="shared" si="6"/>
        <v>11200</v>
      </c>
      <c r="M28" s="17">
        <f t="shared" si="3"/>
        <v>243200</v>
      </c>
      <c r="N28" s="18">
        <f t="shared" si="4"/>
        <v>827.21088435374145</v>
      </c>
      <c r="O28" s="7"/>
    </row>
    <row r="29" spans="1:15" ht="17.100000000000001" customHeight="1" x14ac:dyDescent="0.2">
      <c r="A29" s="1"/>
      <c r="B29" s="5"/>
      <c r="C29" s="14">
        <v>20</v>
      </c>
      <c r="D29" s="15"/>
      <c r="E29" s="16">
        <f t="shared" si="5"/>
        <v>0</v>
      </c>
      <c r="F29" s="15"/>
      <c r="G29" s="16">
        <f t="shared" si="0"/>
        <v>0</v>
      </c>
      <c r="H29" s="15"/>
      <c r="I29" s="16">
        <f t="shared" si="1"/>
        <v>0</v>
      </c>
      <c r="J29" s="15">
        <v>27</v>
      </c>
      <c r="K29" s="16">
        <f t="shared" si="2"/>
        <v>321</v>
      </c>
      <c r="L29" s="15">
        <f t="shared" si="6"/>
        <v>21600</v>
      </c>
      <c r="M29" s="17">
        <f t="shared" si="3"/>
        <v>264800</v>
      </c>
      <c r="N29" s="18">
        <f t="shared" si="4"/>
        <v>824.92211838006233</v>
      </c>
      <c r="O29" s="7"/>
    </row>
    <row r="30" spans="1:15" ht="17.100000000000001" customHeight="1" x14ac:dyDescent="0.2">
      <c r="A30" s="1"/>
      <c r="B30" s="5"/>
      <c r="C30" s="14">
        <v>21</v>
      </c>
      <c r="D30" s="15"/>
      <c r="E30" s="16">
        <f t="shared" si="5"/>
        <v>0</v>
      </c>
      <c r="F30" s="15"/>
      <c r="G30" s="16">
        <f t="shared" si="0"/>
        <v>0</v>
      </c>
      <c r="H30" s="15"/>
      <c r="I30" s="16">
        <f t="shared" si="1"/>
        <v>0</v>
      </c>
      <c r="J30" s="15">
        <v>17</v>
      </c>
      <c r="K30" s="16">
        <f t="shared" si="2"/>
        <v>338</v>
      </c>
      <c r="L30" s="15">
        <f t="shared" si="6"/>
        <v>13600</v>
      </c>
      <c r="M30" s="17">
        <f t="shared" si="3"/>
        <v>278400</v>
      </c>
      <c r="N30" s="18">
        <f t="shared" si="4"/>
        <v>823.66863905325442</v>
      </c>
      <c r="O30" s="7"/>
    </row>
    <row r="31" spans="1:15" ht="17.100000000000001" customHeight="1" x14ac:dyDescent="0.2">
      <c r="A31" s="1"/>
      <c r="B31" s="5"/>
      <c r="C31" s="14">
        <v>22</v>
      </c>
      <c r="D31" s="15"/>
      <c r="E31" s="16">
        <f t="shared" si="5"/>
        <v>0</v>
      </c>
      <c r="F31" s="15"/>
      <c r="G31" s="16">
        <f t="shared" si="0"/>
        <v>0</v>
      </c>
      <c r="H31" s="15"/>
      <c r="I31" s="16">
        <f t="shared" si="1"/>
        <v>0</v>
      </c>
      <c r="J31" s="15">
        <v>18</v>
      </c>
      <c r="K31" s="16">
        <f t="shared" si="2"/>
        <v>356</v>
      </c>
      <c r="L31" s="15">
        <f t="shared" si="6"/>
        <v>14400</v>
      </c>
      <c r="M31" s="17">
        <f t="shared" si="3"/>
        <v>292800</v>
      </c>
      <c r="N31" s="18">
        <f t="shared" si="4"/>
        <v>822.47191011235952</v>
      </c>
      <c r="O31" s="7"/>
    </row>
    <row r="32" spans="1:15" ht="17.100000000000001" customHeight="1" x14ac:dyDescent="0.2">
      <c r="A32" s="1"/>
      <c r="B32" s="5"/>
      <c r="C32" s="14">
        <v>23</v>
      </c>
      <c r="D32" s="15"/>
      <c r="E32" s="16">
        <f t="shared" si="5"/>
        <v>0</v>
      </c>
      <c r="F32" s="15"/>
      <c r="G32" s="16">
        <f t="shared" si="0"/>
        <v>0</v>
      </c>
      <c r="H32" s="15"/>
      <c r="I32" s="16">
        <f t="shared" si="1"/>
        <v>0</v>
      </c>
      <c r="J32" s="15">
        <v>12</v>
      </c>
      <c r="K32" s="16">
        <f t="shared" si="2"/>
        <v>368</v>
      </c>
      <c r="L32" s="15">
        <f t="shared" si="6"/>
        <v>9600</v>
      </c>
      <c r="M32" s="17">
        <f t="shared" si="3"/>
        <v>302400</v>
      </c>
      <c r="N32" s="18">
        <f t="shared" si="4"/>
        <v>821.73913043478262</v>
      </c>
      <c r="O32" s="7"/>
    </row>
    <row r="33" spans="1:15" ht="17.100000000000001" customHeight="1" x14ac:dyDescent="0.2">
      <c r="A33" s="1"/>
      <c r="B33" s="5"/>
      <c r="C33" s="14">
        <v>24</v>
      </c>
      <c r="D33" s="15"/>
      <c r="E33" s="16">
        <f t="shared" si="5"/>
        <v>0</v>
      </c>
      <c r="F33" s="15"/>
      <c r="G33" s="16">
        <f t="shared" si="0"/>
        <v>0</v>
      </c>
      <c r="H33" s="15"/>
      <c r="I33" s="16">
        <f t="shared" si="1"/>
        <v>0</v>
      </c>
      <c r="J33" s="15">
        <v>1</v>
      </c>
      <c r="K33" s="16">
        <f t="shared" si="2"/>
        <v>369</v>
      </c>
      <c r="L33" s="15">
        <f t="shared" si="6"/>
        <v>800</v>
      </c>
      <c r="M33" s="17">
        <f t="shared" si="3"/>
        <v>303200</v>
      </c>
      <c r="N33" s="18">
        <f t="shared" si="4"/>
        <v>821.68021680216805</v>
      </c>
      <c r="O33" s="7"/>
    </row>
    <row r="34" spans="1:15" ht="17.100000000000001" customHeight="1" x14ac:dyDescent="0.2">
      <c r="A34" s="1"/>
      <c r="B34" s="5"/>
      <c r="C34" s="14">
        <v>25</v>
      </c>
      <c r="D34" s="15"/>
      <c r="E34" s="16">
        <f t="shared" si="5"/>
        <v>0</v>
      </c>
      <c r="F34" s="15"/>
      <c r="G34" s="16">
        <f t="shared" si="0"/>
        <v>0</v>
      </c>
      <c r="H34" s="15"/>
      <c r="I34" s="16">
        <f t="shared" si="1"/>
        <v>0</v>
      </c>
      <c r="J34" s="15">
        <v>23</v>
      </c>
      <c r="K34" s="16">
        <f t="shared" si="2"/>
        <v>392</v>
      </c>
      <c r="L34" s="15">
        <f t="shared" si="6"/>
        <v>18400</v>
      </c>
      <c r="M34" s="17">
        <f t="shared" si="3"/>
        <v>321600</v>
      </c>
      <c r="N34" s="18">
        <f t="shared" si="4"/>
        <v>820.40816326530614</v>
      </c>
      <c r="O34" s="7"/>
    </row>
    <row r="35" spans="1:15" ht="17.100000000000001" customHeight="1" x14ac:dyDescent="0.2">
      <c r="A35" s="1"/>
      <c r="B35" s="5"/>
      <c r="C35" s="14">
        <v>26</v>
      </c>
      <c r="D35" s="15"/>
      <c r="E35" s="16">
        <f t="shared" si="5"/>
        <v>0</v>
      </c>
      <c r="F35" s="15"/>
      <c r="G35" s="16">
        <f t="shared" si="0"/>
        <v>0</v>
      </c>
      <c r="H35" s="15"/>
      <c r="I35" s="16">
        <f t="shared" si="1"/>
        <v>0</v>
      </c>
      <c r="J35" s="15">
        <v>15</v>
      </c>
      <c r="K35" s="16">
        <f t="shared" si="2"/>
        <v>407</v>
      </c>
      <c r="L35" s="15">
        <f t="shared" si="6"/>
        <v>12000</v>
      </c>
      <c r="M35" s="17">
        <f t="shared" si="3"/>
        <v>333600</v>
      </c>
      <c r="N35" s="18">
        <f t="shared" si="4"/>
        <v>819.65601965601968</v>
      </c>
      <c r="O35" s="7"/>
    </row>
    <row r="36" spans="1:15" ht="17.100000000000001" customHeight="1" x14ac:dyDescent="0.2">
      <c r="A36" s="1"/>
      <c r="B36" s="5"/>
      <c r="C36" s="14">
        <v>27</v>
      </c>
      <c r="D36" s="15"/>
      <c r="E36" s="16">
        <f t="shared" si="5"/>
        <v>0</v>
      </c>
      <c r="F36" s="15"/>
      <c r="G36" s="16">
        <f t="shared" si="0"/>
        <v>0</v>
      </c>
      <c r="H36" s="15"/>
      <c r="I36" s="16">
        <f t="shared" si="1"/>
        <v>0</v>
      </c>
      <c r="J36" s="15">
        <v>19</v>
      </c>
      <c r="K36" s="16">
        <f t="shared" si="2"/>
        <v>426</v>
      </c>
      <c r="L36" s="15">
        <f t="shared" si="6"/>
        <v>15200</v>
      </c>
      <c r="M36" s="17">
        <f t="shared" si="3"/>
        <v>348800</v>
      </c>
      <c r="N36" s="18">
        <f t="shared" si="4"/>
        <v>818.77934272300467</v>
      </c>
      <c r="O36" s="7"/>
    </row>
    <row r="37" spans="1:15" ht="17.100000000000001" customHeight="1" x14ac:dyDescent="0.2">
      <c r="A37" s="1"/>
      <c r="B37" s="5"/>
      <c r="C37" s="14">
        <v>28</v>
      </c>
      <c r="D37" s="15"/>
      <c r="E37" s="16">
        <f t="shared" si="5"/>
        <v>0</v>
      </c>
      <c r="F37" s="15"/>
      <c r="G37" s="16">
        <f t="shared" si="0"/>
        <v>0</v>
      </c>
      <c r="H37" s="15"/>
      <c r="I37" s="16">
        <f t="shared" si="1"/>
        <v>0</v>
      </c>
      <c r="J37" s="15">
        <v>29</v>
      </c>
      <c r="K37" s="16">
        <f t="shared" si="2"/>
        <v>455</v>
      </c>
      <c r="L37" s="15">
        <f t="shared" si="6"/>
        <v>23200</v>
      </c>
      <c r="M37" s="17">
        <f t="shared" si="3"/>
        <v>372000</v>
      </c>
      <c r="N37" s="18">
        <f t="shared" si="4"/>
        <v>817.58241758241763</v>
      </c>
      <c r="O37" s="7"/>
    </row>
    <row r="38" spans="1:15" ht="17.100000000000001" customHeight="1" x14ac:dyDescent="0.2">
      <c r="A38" s="1"/>
      <c r="B38" s="5"/>
      <c r="C38" s="14">
        <v>29</v>
      </c>
      <c r="D38" s="15"/>
      <c r="E38" s="16">
        <f t="shared" si="5"/>
        <v>0</v>
      </c>
      <c r="F38" s="15"/>
      <c r="G38" s="16">
        <f t="shared" si="0"/>
        <v>0</v>
      </c>
      <c r="H38" s="15"/>
      <c r="I38" s="16">
        <f t="shared" si="1"/>
        <v>0</v>
      </c>
      <c r="J38" s="15">
        <v>23</v>
      </c>
      <c r="K38" s="16">
        <f t="shared" si="2"/>
        <v>478</v>
      </c>
      <c r="L38" s="15">
        <f t="shared" si="6"/>
        <v>18400</v>
      </c>
      <c r="M38" s="17">
        <f t="shared" si="3"/>
        <v>390400</v>
      </c>
      <c r="N38" s="18">
        <f t="shared" si="4"/>
        <v>816.73640167364022</v>
      </c>
      <c r="O38" s="7"/>
    </row>
    <row r="39" spans="1:15" ht="17.100000000000001" customHeight="1" x14ac:dyDescent="0.2">
      <c r="A39" s="1"/>
      <c r="B39" s="5"/>
      <c r="C39" s="14">
        <v>30</v>
      </c>
      <c r="D39" s="15"/>
      <c r="E39" s="16">
        <f t="shared" si="5"/>
        <v>0</v>
      </c>
      <c r="F39" s="15"/>
      <c r="G39" s="16">
        <f t="shared" si="0"/>
        <v>0</v>
      </c>
      <c r="H39" s="15"/>
      <c r="I39" s="16">
        <f t="shared" si="1"/>
        <v>0</v>
      </c>
      <c r="J39" s="15">
        <v>21</v>
      </c>
      <c r="K39" s="16">
        <f t="shared" si="2"/>
        <v>499</v>
      </c>
      <c r="L39" s="15">
        <f t="shared" si="6"/>
        <v>16800</v>
      </c>
      <c r="M39" s="17">
        <f t="shared" si="3"/>
        <v>407200</v>
      </c>
      <c r="N39" s="18">
        <f t="shared" si="4"/>
        <v>816.03206412825648</v>
      </c>
      <c r="O39" s="7"/>
    </row>
    <row r="40" spans="1:15" ht="17.100000000000001" customHeight="1" thickBot="1" x14ac:dyDescent="0.25">
      <c r="A40" s="1"/>
      <c r="B40" s="5"/>
      <c r="C40" s="19">
        <v>31</v>
      </c>
      <c r="D40" s="20"/>
      <c r="E40" s="21">
        <f t="shared" si="5"/>
        <v>0</v>
      </c>
      <c r="F40" s="20"/>
      <c r="G40" s="21">
        <f t="shared" si="0"/>
        <v>0</v>
      </c>
      <c r="H40" s="20"/>
      <c r="I40" s="21">
        <f t="shared" si="1"/>
        <v>0</v>
      </c>
      <c r="J40" s="20">
        <v>9</v>
      </c>
      <c r="K40" s="21">
        <f t="shared" si="2"/>
        <v>508</v>
      </c>
      <c r="L40" s="20">
        <f t="shared" si="6"/>
        <v>7200</v>
      </c>
      <c r="M40" s="22">
        <f t="shared" si="3"/>
        <v>414400</v>
      </c>
      <c r="N40" s="23">
        <f t="shared" si="4"/>
        <v>815.74803149606294</v>
      </c>
      <c r="O40" s="7"/>
    </row>
    <row r="41" spans="1:15" ht="12.75" customHeight="1" x14ac:dyDescent="0.25">
      <c r="A41" s="1"/>
      <c r="B41" s="5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7"/>
    </row>
    <row r="42" spans="1:15" ht="4.5" customHeight="1" x14ac:dyDescent="0.25">
      <c r="A42" s="1"/>
      <c r="B42" s="5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7"/>
    </row>
    <row r="43" spans="1:15" ht="21" customHeight="1" x14ac:dyDescent="0.25">
      <c r="A43" s="8" t="s">
        <v>12</v>
      </c>
      <c r="B43" s="24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7"/>
    </row>
    <row r="44" spans="1:15" ht="21" customHeight="1" x14ac:dyDescent="0.25">
      <c r="A44" s="1"/>
      <c r="B44" s="5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7"/>
    </row>
    <row r="45" spans="1:15" ht="21" customHeight="1" x14ac:dyDescent="0.25">
      <c r="A45" s="1"/>
      <c r="B45" s="5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7"/>
    </row>
    <row r="46" spans="1:15" ht="21" customHeight="1" x14ac:dyDescent="0.25">
      <c r="A46" s="1"/>
      <c r="B46" s="5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7"/>
    </row>
    <row r="47" spans="1:15" ht="21" customHeight="1" x14ac:dyDescent="0.25">
      <c r="A47" s="1"/>
      <c r="B47" s="5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7"/>
    </row>
    <row r="48" spans="1:15" ht="21" customHeight="1" x14ac:dyDescent="0.25">
      <c r="A48" s="1"/>
      <c r="B48" s="5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7"/>
    </row>
    <row r="49" spans="1:15" ht="21" customHeight="1" x14ac:dyDescent="0.25">
      <c r="A49" s="1"/>
      <c r="B49" s="5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7"/>
    </row>
    <row r="50" spans="1:15" ht="21" customHeight="1" x14ac:dyDescent="0.25">
      <c r="A50" s="1"/>
      <c r="B50" s="5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7"/>
    </row>
    <row r="51" spans="1:15" ht="21" customHeight="1" x14ac:dyDescent="0.25">
      <c r="A51" s="1"/>
      <c r="B51" s="5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7"/>
    </row>
    <row r="52" spans="1:15" ht="21" customHeight="1" x14ac:dyDescent="0.25">
      <c r="A52" s="1"/>
      <c r="B52" s="5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7"/>
    </row>
    <row r="53" spans="1:15" ht="21" customHeight="1" x14ac:dyDescent="0.25">
      <c r="A53" s="1"/>
      <c r="B53" s="5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7"/>
    </row>
    <row r="54" spans="1:15" ht="21" customHeight="1" x14ac:dyDescent="0.25">
      <c r="A54" s="1"/>
      <c r="B54" s="5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7"/>
    </row>
    <row r="55" spans="1:15" ht="21" customHeight="1" x14ac:dyDescent="0.25">
      <c r="A55" s="1"/>
      <c r="B55" s="5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7"/>
    </row>
    <row r="56" spans="1:15" ht="21" customHeight="1" x14ac:dyDescent="0.25">
      <c r="A56" s="1"/>
      <c r="B56" s="5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7"/>
    </row>
    <row r="57" spans="1:15" ht="21" customHeight="1" x14ac:dyDescent="0.25">
      <c r="A57" s="1"/>
      <c r="B57" s="5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7"/>
    </row>
    <row r="58" spans="1:15" ht="21" customHeight="1" x14ac:dyDescent="0.25">
      <c r="A58" s="1"/>
      <c r="B58" s="5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7"/>
    </row>
    <row r="59" spans="1:15" ht="21" customHeight="1" x14ac:dyDescent="0.25">
      <c r="A59" s="1"/>
      <c r="B59" s="5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7"/>
    </row>
    <row r="60" spans="1:15" ht="21" customHeight="1" x14ac:dyDescent="0.25">
      <c r="A60" s="1"/>
      <c r="B60" s="5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7"/>
    </row>
    <row r="61" spans="1:15" ht="21" customHeight="1" x14ac:dyDescent="0.25">
      <c r="A61" s="1"/>
      <c r="B61" s="5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7"/>
    </row>
    <row r="62" spans="1:15" ht="21" customHeight="1" x14ac:dyDescent="0.25">
      <c r="A62" s="1"/>
      <c r="B62" s="5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7"/>
    </row>
    <row r="63" spans="1:15" ht="21" customHeight="1" x14ac:dyDescent="0.25">
      <c r="A63" s="1"/>
      <c r="B63" s="5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7"/>
    </row>
    <row r="64" spans="1:15" ht="21" customHeight="1" x14ac:dyDescent="0.25">
      <c r="A64" s="1"/>
      <c r="B64" s="5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7"/>
    </row>
    <row r="65" spans="1:15" ht="21" customHeight="1" x14ac:dyDescent="0.25">
      <c r="A65" s="1"/>
      <c r="B65" s="5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7"/>
    </row>
    <row r="66" spans="1:15" ht="21" customHeight="1" x14ac:dyDescent="0.25">
      <c r="A66" s="1"/>
      <c r="B66" s="5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7"/>
    </row>
    <row r="67" spans="1:15" ht="21" customHeight="1" x14ac:dyDescent="0.25">
      <c r="A67" s="1"/>
      <c r="B67" s="5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7"/>
    </row>
    <row r="68" spans="1:15" ht="21" customHeight="1" x14ac:dyDescent="0.25">
      <c r="A68" s="1"/>
      <c r="B68" s="5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7"/>
    </row>
    <row r="69" spans="1:15" ht="21" customHeight="1" x14ac:dyDescent="0.25">
      <c r="A69" s="1"/>
      <c r="B69" s="5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7"/>
    </row>
    <row r="70" spans="1:15" ht="21" customHeight="1" x14ac:dyDescent="0.25">
      <c r="A70" s="1"/>
      <c r="B70" s="5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7"/>
    </row>
    <row r="71" spans="1:15" ht="21" customHeight="1" x14ac:dyDescent="0.25">
      <c r="A71" s="1"/>
      <c r="B71" s="5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7"/>
    </row>
    <row r="72" spans="1:15" ht="21" customHeight="1" x14ac:dyDescent="0.25">
      <c r="A72" s="1"/>
      <c r="B72" s="5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7"/>
    </row>
    <row r="73" spans="1:15" ht="21" customHeight="1" x14ac:dyDescent="0.25">
      <c r="A73" s="1"/>
      <c r="B73" s="5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7"/>
    </row>
    <row r="74" spans="1:15" ht="21" customHeight="1" x14ac:dyDescent="0.25">
      <c r="A74" s="1"/>
      <c r="B74" s="5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7"/>
    </row>
    <row r="75" spans="1:15" ht="21" customHeight="1" x14ac:dyDescent="0.25">
      <c r="A75" s="1"/>
      <c r="B75" s="5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7"/>
    </row>
    <row r="76" spans="1:15" ht="21" customHeight="1" x14ac:dyDescent="0.25">
      <c r="A76" s="1"/>
      <c r="B76" s="5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7"/>
    </row>
    <row r="77" spans="1:15" ht="21" customHeight="1" x14ac:dyDescent="0.25">
      <c r="A77" s="1"/>
      <c r="B77" s="5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7"/>
    </row>
    <row r="78" spans="1:15" ht="21" customHeight="1" x14ac:dyDescent="0.25">
      <c r="A78" s="1"/>
      <c r="B78" s="5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7"/>
    </row>
    <row r="79" spans="1:15" ht="21" customHeight="1" x14ac:dyDescent="0.25">
      <c r="A79" s="1"/>
      <c r="B79" s="5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7"/>
    </row>
    <row r="80" spans="1:15" ht="21" customHeight="1" x14ac:dyDescent="0.25">
      <c r="A80" s="1"/>
      <c r="B80" s="5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7"/>
    </row>
    <row r="81" spans="1:15" ht="21" customHeight="1" x14ac:dyDescent="0.25">
      <c r="A81" s="1"/>
      <c r="B81" s="5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7"/>
    </row>
    <row r="82" spans="1:15" ht="21" customHeight="1" thickBot="1" x14ac:dyDescent="0.3">
      <c r="A82" s="1"/>
      <c r="B82" s="25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7"/>
    </row>
    <row r="83" spans="1:15" ht="21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</sheetData>
  <mergeCells count="13">
    <mergeCell ref="L8:M8"/>
    <mergeCell ref="F3:K3"/>
    <mergeCell ref="L3:N3"/>
    <mergeCell ref="C5:N5"/>
    <mergeCell ref="C6:E6"/>
    <mergeCell ref="J6:K6"/>
    <mergeCell ref="C7:I7"/>
    <mergeCell ref="J7:N7"/>
    <mergeCell ref="C8:C9"/>
    <mergeCell ref="D8:E8"/>
    <mergeCell ref="F8:G8"/>
    <mergeCell ref="H8:I8"/>
    <mergeCell ref="J8:K8"/>
  </mergeCells>
  <dataValidations count="2">
    <dataValidation type="list" allowBlank="1" showInputMessage="1" showErrorMessage="1" prompt="Elegir mes" sqref="J7:N7" xr:uid="{00000000-0002-0000-0800-000000000000}">
      <formula1>"Enero,Febrero,Marzo,Abril,Mayo,Junio,Julio,Agosto,Septiembre,Octubre,Noviembre,Diciembre"</formula1>
    </dataValidation>
    <dataValidation allowBlank="1" showInputMessage="1" showErrorMessage="1" prompt="Ingrese nombre de la empresa" sqref="C7:I7" xr:uid="{00000000-0002-0000-0800-000001000000}"/>
  </dataValidations>
  <pageMargins left="0.70866141732283472" right="0.70866141732283472" top="0.74803149606299213" bottom="0.74803149606299213" header="0.31496062992125984" footer="0.31496062992125984"/>
  <pageSetup paperSize="9" scale="50" orientation="portrait" horizontalDpi="300" verticalDpi="300" r:id="rId1"/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O83"/>
  <sheetViews>
    <sheetView workbookViewId="0">
      <selection activeCell="C7" sqref="C7:I7"/>
    </sheetView>
  </sheetViews>
  <sheetFormatPr baseColWidth="10" defaultRowHeight="21" customHeight="1" zeroHeight="1" x14ac:dyDescent="0.25"/>
  <cols>
    <col min="1" max="1" width="5.140625" style="28" customWidth="1"/>
    <col min="2" max="2" width="5.7109375" style="28" customWidth="1"/>
    <col min="3" max="3" width="5.28515625" style="28" customWidth="1"/>
    <col min="4" max="11" width="7.28515625" style="28" customWidth="1"/>
    <col min="12" max="12" width="12.7109375" style="28" customWidth="1"/>
    <col min="13" max="13" width="14.42578125" style="28" customWidth="1"/>
    <col min="14" max="14" width="11.5703125" style="28" customWidth="1"/>
    <col min="15" max="15" width="5.7109375" style="28" customWidth="1"/>
    <col min="16" max="16384" width="11.42578125" style="1"/>
  </cols>
  <sheetData>
    <row r="1" spans="1:15" ht="12" customHeight="1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5" customHeight="1" x14ac:dyDescent="0.25">
      <c r="A2" s="1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/>
    </row>
    <row r="3" spans="1:15" ht="16.5" customHeight="1" x14ac:dyDescent="0.25">
      <c r="A3" s="1"/>
      <c r="B3" s="5"/>
      <c r="C3" s="6"/>
      <c r="D3" s="6"/>
      <c r="E3" s="6"/>
      <c r="F3" s="32" t="s">
        <v>0</v>
      </c>
      <c r="G3" s="32"/>
      <c r="H3" s="32"/>
      <c r="I3" s="32"/>
      <c r="J3" s="32"/>
      <c r="K3" s="32"/>
      <c r="L3" s="33">
        <f ca="1">+TODAY()</f>
        <v>45932</v>
      </c>
      <c r="M3" s="33"/>
      <c r="N3" s="33"/>
      <c r="O3" s="7"/>
    </row>
    <row r="4" spans="1:15" ht="12" customHeight="1" thickBot="1" x14ac:dyDescent="0.3">
      <c r="A4" s="1"/>
      <c r="B4" s="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</row>
    <row r="5" spans="1:15" ht="26.25" customHeight="1" thickBot="1" x14ac:dyDescent="0.3">
      <c r="A5" s="8" t="s">
        <v>1</v>
      </c>
      <c r="B5" s="5"/>
      <c r="C5" s="34" t="s">
        <v>2</v>
      </c>
      <c r="D5" s="35"/>
      <c r="E5" s="35"/>
      <c r="F5" s="35"/>
      <c r="G5" s="35"/>
      <c r="H5" s="35"/>
      <c r="I5" s="35"/>
      <c r="J5" s="35"/>
      <c r="K5" s="35"/>
      <c r="L5" s="35"/>
      <c r="M5" s="35"/>
      <c r="N5" s="36"/>
      <c r="O5" s="7"/>
    </row>
    <row r="6" spans="1:15" ht="9.75" customHeight="1" x14ac:dyDescent="0.25">
      <c r="A6" s="1"/>
      <c r="B6" s="5"/>
      <c r="C6" s="37" t="s">
        <v>13</v>
      </c>
      <c r="D6" s="38"/>
      <c r="E6" s="38"/>
      <c r="F6" s="9"/>
      <c r="G6" s="9"/>
      <c r="H6" s="9"/>
      <c r="I6" s="10"/>
      <c r="J6" s="38" t="s">
        <v>14</v>
      </c>
      <c r="K6" s="38"/>
      <c r="L6" s="9"/>
      <c r="M6" s="9"/>
      <c r="N6" s="10"/>
      <c r="O6" s="7"/>
    </row>
    <row r="7" spans="1:15" ht="23.25" customHeight="1" thickBot="1" x14ac:dyDescent="0.3">
      <c r="A7" s="1"/>
      <c r="B7" s="5"/>
      <c r="C7" s="39"/>
      <c r="D7" s="40"/>
      <c r="E7" s="40"/>
      <c r="F7" s="40"/>
      <c r="G7" s="40"/>
      <c r="H7" s="40"/>
      <c r="I7" s="41"/>
      <c r="J7" s="40" t="s">
        <v>24</v>
      </c>
      <c r="K7" s="40"/>
      <c r="L7" s="40"/>
      <c r="M7" s="40"/>
      <c r="N7" s="41"/>
      <c r="O7" s="7"/>
    </row>
    <row r="8" spans="1:15" ht="15.75" customHeight="1" x14ac:dyDescent="0.25">
      <c r="A8" s="1"/>
      <c r="B8" s="5"/>
      <c r="C8" s="29" t="s">
        <v>4</v>
      </c>
      <c r="D8" s="31" t="s">
        <v>5</v>
      </c>
      <c r="E8" s="31"/>
      <c r="F8" s="31" t="s">
        <v>6</v>
      </c>
      <c r="G8" s="31"/>
      <c r="H8" s="31" t="s">
        <v>7</v>
      </c>
      <c r="I8" s="31"/>
      <c r="J8" s="31" t="s">
        <v>8</v>
      </c>
      <c r="K8" s="31"/>
      <c r="L8" s="31" t="s">
        <v>9</v>
      </c>
      <c r="M8" s="31"/>
      <c r="N8" s="11" t="s">
        <v>10</v>
      </c>
      <c r="O8" s="7"/>
    </row>
    <row r="9" spans="1:15" ht="15.75" customHeight="1" x14ac:dyDescent="0.25">
      <c r="A9" s="1"/>
      <c r="B9" s="5"/>
      <c r="C9" s="30"/>
      <c r="D9" s="12" t="s">
        <v>4</v>
      </c>
      <c r="E9" s="12" t="s">
        <v>11</v>
      </c>
      <c r="F9" s="12" t="s">
        <v>4</v>
      </c>
      <c r="G9" s="12" t="s">
        <v>11</v>
      </c>
      <c r="H9" s="12" t="s">
        <v>4</v>
      </c>
      <c r="I9" s="12" t="s">
        <v>11</v>
      </c>
      <c r="J9" s="12" t="s">
        <v>4</v>
      </c>
      <c r="K9" s="12" t="s">
        <v>11</v>
      </c>
      <c r="L9" s="12" t="s">
        <v>4</v>
      </c>
      <c r="M9" s="12" t="s">
        <v>11</v>
      </c>
      <c r="N9" s="13" t="s">
        <v>15</v>
      </c>
      <c r="O9" s="7"/>
    </row>
    <row r="10" spans="1:15" ht="17.100000000000001" customHeight="1" x14ac:dyDescent="0.2">
      <c r="A10" s="1"/>
      <c r="B10" s="5"/>
      <c r="C10" s="14">
        <v>1</v>
      </c>
      <c r="D10" s="15"/>
      <c r="E10" s="16">
        <f>+D10</f>
        <v>0</v>
      </c>
      <c r="F10" s="15"/>
      <c r="G10" s="16">
        <f>+F10</f>
        <v>0</v>
      </c>
      <c r="H10" s="15"/>
      <c r="I10" s="16">
        <f>+H10</f>
        <v>0</v>
      </c>
      <c r="J10" s="15">
        <v>5</v>
      </c>
      <c r="K10" s="16">
        <f>+J10</f>
        <v>5</v>
      </c>
      <c r="L10" s="15">
        <v>12000</v>
      </c>
      <c r="M10" s="17">
        <f>+L10</f>
        <v>12000</v>
      </c>
      <c r="N10" s="18">
        <f>+IF(K10=0,0,M10/K10)</f>
        <v>2400</v>
      </c>
      <c r="O10" s="7"/>
    </row>
    <row r="11" spans="1:15" ht="17.100000000000001" customHeight="1" x14ac:dyDescent="0.2">
      <c r="A11" s="1"/>
      <c r="B11" s="5"/>
      <c r="C11" s="14">
        <v>2</v>
      </c>
      <c r="D11" s="15"/>
      <c r="E11" s="16">
        <f>+IF(D11=0,0,D11+E10)</f>
        <v>0</v>
      </c>
      <c r="F11" s="15"/>
      <c r="G11" s="16">
        <f t="shared" ref="G11:G40" si="0">+IF(F11=0,0,F11+G10)</f>
        <v>0</v>
      </c>
      <c r="H11" s="15"/>
      <c r="I11" s="16">
        <f t="shared" ref="I11:I40" si="1">+IF(H11=0,0,H11+I10)</f>
        <v>0</v>
      </c>
      <c r="J11" s="15">
        <v>14</v>
      </c>
      <c r="K11" s="16">
        <f t="shared" ref="K11:K40" si="2">+IF(J11=0,0,J11+K10)</f>
        <v>19</v>
      </c>
      <c r="L11" s="15">
        <f>+J11*800</f>
        <v>11200</v>
      </c>
      <c r="M11" s="17">
        <f t="shared" ref="M11:M40" si="3">+IF(L11=0,0,L11+M10)</f>
        <v>23200</v>
      </c>
      <c r="N11" s="18">
        <f t="shared" ref="N11:N40" si="4">+IF(K11=0,0,M11/K11)</f>
        <v>1221.0526315789473</v>
      </c>
      <c r="O11" s="7"/>
    </row>
    <row r="12" spans="1:15" ht="17.100000000000001" customHeight="1" x14ac:dyDescent="0.2">
      <c r="A12" s="1"/>
      <c r="B12" s="5"/>
      <c r="C12" s="14">
        <v>3</v>
      </c>
      <c r="D12" s="15"/>
      <c r="E12" s="16">
        <f t="shared" ref="E12:E40" si="5">+IF(D12=0,0,D12+E11)</f>
        <v>0</v>
      </c>
      <c r="F12" s="15"/>
      <c r="G12" s="16">
        <f t="shared" si="0"/>
        <v>0</v>
      </c>
      <c r="H12" s="15"/>
      <c r="I12" s="16">
        <f t="shared" si="1"/>
        <v>0</v>
      </c>
      <c r="J12" s="15">
        <v>9</v>
      </c>
      <c r="K12" s="16">
        <f t="shared" si="2"/>
        <v>28</v>
      </c>
      <c r="L12" s="15">
        <f t="shared" ref="L12:L40" si="6">+J12*800</f>
        <v>7200</v>
      </c>
      <c r="M12" s="17">
        <f t="shared" si="3"/>
        <v>30400</v>
      </c>
      <c r="N12" s="18">
        <f t="shared" si="4"/>
        <v>1085.7142857142858</v>
      </c>
      <c r="O12" s="7"/>
    </row>
    <row r="13" spans="1:15" ht="17.100000000000001" customHeight="1" x14ac:dyDescent="0.2">
      <c r="A13" s="1"/>
      <c r="B13" s="5"/>
      <c r="C13" s="14">
        <v>4</v>
      </c>
      <c r="D13" s="15"/>
      <c r="E13" s="16">
        <f t="shared" si="5"/>
        <v>0</v>
      </c>
      <c r="F13" s="15"/>
      <c r="G13" s="16">
        <f t="shared" si="0"/>
        <v>0</v>
      </c>
      <c r="H13" s="15"/>
      <c r="I13" s="16">
        <f t="shared" si="1"/>
        <v>0</v>
      </c>
      <c r="J13" s="15">
        <v>7</v>
      </c>
      <c r="K13" s="16">
        <f t="shared" si="2"/>
        <v>35</v>
      </c>
      <c r="L13" s="15">
        <f t="shared" si="6"/>
        <v>5600</v>
      </c>
      <c r="M13" s="17">
        <f t="shared" si="3"/>
        <v>36000</v>
      </c>
      <c r="N13" s="18">
        <f t="shared" si="4"/>
        <v>1028.5714285714287</v>
      </c>
      <c r="O13" s="7"/>
    </row>
    <row r="14" spans="1:15" ht="17.100000000000001" customHeight="1" x14ac:dyDescent="0.2">
      <c r="A14" s="1"/>
      <c r="B14" s="5"/>
      <c r="C14" s="14">
        <v>5</v>
      </c>
      <c r="D14" s="15"/>
      <c r="E14" s="16">
        <f t="shared" si="5"/>
        <v>0</v>
      </c>
      <c r="F14" s="15"/>
      <c r="G14" s="16">
        <f t="shared" si="0"/>
        <v>0</v>
      </c>
      <c r="H14" s="15"/>
      <c r="I14" s="16">
        <f t="shared" si="1"/>
        <v>0</v>
      </c>
      <c r="J14" s="15">
        <v>8</v>
      </c>
      <c r="K14" s="16">
        <f t="shared" si="2"/>
        <v>43</v>
      </c>
      <c r="L14" s="15">
        <f t="shared" si="6"/>
        <v>6400</v>
      </c>
      <c r="M14" s="17">
        <f t="shared" si="3"/>
        <v>42400</v>
      </c>
      <c r="N14" s="18">
        <f t="shared" si="4"/>
        <v>986.04651162790697</v>
      </c>
      <c r="O14" s="7"/>
    </row>
    <row r="15" spans="1:15" ht="17.100000000000001" customHeight="1" x14ac:dyDescent="0.2">
      <c r="A15" s="1"/>
      <c r="B15" s="5"/>
      <c r="C15" s="14">
        <v>6</v>
      </c>
      <c r="D15" s="15"/>
      <c r="E15" s="16">
        <f t="shared" si="5"/>
        <v>0</v>
      </c>
      <c r="F15" s="15"/>
      <c r="G15" s="16">
        <f t="shared" si="0"/>
        <v>0</v>
      </c>
      <c r="H15" s="15"/>
      <c r="I15" s="16">
        <f t="shared" si="1"/>
        <v>0</v>
      </c>
      <c r="J15" s="15">
        <v>18</v>
      </c>
      <c r="K15" s="16">
        <f t="shared" si="2"/>
        <v>61</v>
      </c>
      <c r="L15" s="15">
        <f t="shared" si="6"/>
        <v>14400</v>
      </c>
      <c r="M15" s="17">
        <f t="shared" si="3"/>
        <v>56800</v>
      </c>
      <c r="N15" s="18">
        <f t="shared" si="4"/>
        <v>931.14754098360652</v>
      </c>
      <c r="O15" s="7"/>
    </row>
    <row r="16" spans="1:15" ht="17.100000000000001" customHeight="1" x14ac:dyDescent="0.2">
      <c r="A16" s="1"/>
      <c r="B16" s="5"/>
      <c r="C16" s="14">
        <v>7</v>
      </c>
      <c r="D16" s="15"/>
      <c r="E16" s="16">
        <f t="shared" si="5"/>
        <v>0</v>
      </c>
      <c r="F16" s="15"/>
      <c r="G16" s="16">
        <f t="shared" si="0"/>
        <v>0</v>
      </c>
      <c r="H16" s="15"/>
      <c r="I16" s="16">
        <f t="shared" si="1"/>
        <v>0</v>
      </c>
      <c r="J16" s="15">
        <v>23</v>
      </c>
      <c r="K16" s="16">
        <f t="shared" si="2"/>
        <v>84</v>
      </c>
      <c r="L16" s="15">
        <f t="shared" si="6"/>
        <v>18400</v>
      </c>
      <c r="M16" s="17">
        <f t="shared" si="3"/>
        <v>75200</v>
      </c>
      <c r="N16" s="18">
        <f t="shared" si="4"/>
        <v>895.23809523809518</v>
      </c>
      <c r="O16" s="7"/>
    </row>
    <row r="17" spans="1:15" ht="17.100000000000001" customHeight="1" x14ac:dyDescent="0.2">
      <c r="A17" s="1"/>
      <c r="B17" s="5"/>
      <c r="C17" s="14">
        <v>8</v>
      </c>
      <c r="D17" s="15"/>
      <c r="E17" s="16">
        <f t="shared" si="5"/>
        <v>0</v>
      </c>
      <c r="F17" s="15"/>
      <c r="G17" s="16">
        <f t="shared" si="0"/>
        <v>0</v>
      </c>
      <c r="H17" s="15"/>
      <c r="I17" s="16">
        <f t="shared" si="1"/>
        <v>0</v>
      </c>
      <c r="J17" s="15">
        <v>27</v>
      </c>
      <c r="K17" s="16">
        <f t="shared" si="2"/>
        <v>111</v>
      </c>
      <c r="L17" s="15">
        <f t="shared" si="6"/>
        <v>21600</v>
      </c>
      <c r="M17" s="17">
        <f t="shared" si="3"/>
        <v>96800</v>
      </c>
      <c r="N17" s="18">
        <f t="shared" si="4"/>
        <v>872.07207207207205</v>
      </c>
      <c r="O17" s="7"/>
    </row>
    <row r="18" spans="1:15" ht="17.100000000000001" customHeight="1" x14ac:dyDescent="0.2">
      <c r="A18" s="1"/>
      <c r="B18" s="5"/>
      <c r="C18" s="14">
        <v>9</v>
      </c>
      <c r="D18" s="15"/>
      <c r="E18" s="16">
        <f t="shared" si="5"/>
        <v>0</v>
      </c>
      <c r="F18" s="15"/>
      <c r="G18" s="16">
        <f t="shared" si="0"/>
        <v>0</v>
      </c>
      <c r="H18" s="15"/>
      <c r="I18" s="16">
        <f t="shared" si="1"/>
        <v>0</v>
      </c>
      <c r="J18" s="15">
        <v>31</v>
      </c>
      <c r="K18" s="16">
        <f t="shared" si="2"/>
        <v>142</v>
      </c>
      <c r="L18" s="15">
        <f t="shared" si="6"/>
        <v>24800</v>
      </c>
      <c r="M18" s="17">
        <f t="shared" si="3"/>
        <v>121600</v>
      </c>
      <c r="N18" s="18">
        <f t="shared" si="4"/>
        <v>856.33802816901414</v>
      </c>
      <c r="O18" s="7"/>
    </row>
    <row r="19" spans="1:15" ht="17.100000000000001" customHeight="1" x14ac:dyDescent="0.2">
      <c r="A19" s="1"/>
      <c r="B19" s="5"/>
      <c r="C19" s="14">
        <v>10</v>
      </c>
      <c r="D19" s="15"/>
      <c r="E19" s="16">
        <f t="shared" si="5"/>
        <v>0</v>
      </c>
      <c r="F19" s="15"/>
      <c r="G19" s="16">
        <f t="shared" si="0"/>
        <v>0</v>
      </c>
      <c r="H19" s="15"/>
      <c r="I19" s="16">
        <f t="shared" si="1"/>
        <v>0</v>
      </c>
      <c r="J19" s="15">
        <v>6</v>
      </c>
      <c r="K19" s="16">
        <f t="shared" si="2"/>
        <v>148</v>
      </c>
      <c r="L19" s="15">
        <f t="shared" si="6"/>
        <v>4800</v>
      </c>
      <c r="M19" s="17">
        <f t="shared" si="3"/>
        <v>126400</v>
      </c>
      <c r="N19" s="18">
        <f t="shared" si="4"/>
        <v>854.05405405405406</v>
      </c>
      <c r="O19" s="7"/>
    </row>
    <row r="20" spans="1:15" ht="17.100000000000001" customHeight="1" x14ac:dyDescent="0.2">
      <c r="A20" s="1"/>
      <c r="B20" s="5"/>
      <c r="C20" s="14">
        <v>11</v>
      </c>
      <c r="D20" s="15"/>
      <c r="E20" s="16">
        <f t="shared" si="5"/>
        <v>0</v>
      </c>
      <c r="F20" s="15"/>
      <c r="G20" s="16">
        <f t="shared" si="0"/>
        <v>0</v>
      </c>
      <c r="H20" s="15"/>
      <c r="I20" s="16">
        <f t="shared" si="1"/>
        <v>0</v>
      </c>
      <c r="J20" s="15">
        <v>15</v>
      </c>
      <c r="K20" s="16">
        <f t="shared" si="2"/>
        <v>163</v>
      </c>
      <c r="L20" s="15">
        <f t="shared" si="6"/>
        <v>12000</v>
      </c>
      <c r="M20" s="17">
        <f t="shared" si="3"/>
        <v>138400</v>
      </c>
      <c r="N20" s="18">
        <f t="shared" si="4"/>
        <v>849.07975460122702</v>
      </c>
      <c r="O20" s="7"/>
    </row>
    <row r="21" spans="1:15" ht="17.100000000000001" customHeight="1" x14ac:dyDescent="0.2">
      <c r="A21" s="1"/>
      <c r="B21" s="5"/>
      <c r="C21" s="14">
        <v>12</v>
      </c>
      <c r="D21" s="15"/>
      <c r="E21" s="16">
        <f t="shared" si="5"/>
        <v>0</v>
      </c>
      <c r="F21" s="15"/>
      <c r="G21" s="16">
        <f t="shared" si="0"/>
        <v>0</v>
      </c>
      <c r="H21" s="15"/>
      <c r="I21" s="16">
        <f t="shared" si="1"/>
        <v>0</v>
      </c>
      <c r="J21" s="15">
        <v>23</v>
      </c>
      <c r="K21" s="16">
        <f t="shared" si="2"/>
        <v>186</v>
      </c>
      <c r="L21" s="15">
        <f t="shared" si="6"/>
        <v>18400</v>
      </c>
      <c r="M21" s="17">
        <f t="shared" si="3"/>
        <v>156800</v>
      </c>
      <c r="N21" s="18">
        <f t="shared" si="4"/>
        <v>843.01075268817203</v>
      </c>
      <c r="O21" s="7"/>
    </row>
    <row r="22" spans="1:15" ht="17.100000000000001" customHeight="1" x14ac:dyDescent="0.2">
      <c r="A22" s="1"/>
      <c r="B22" s="5"/>
      <c r="C22" s="14">
        <v>13</v>
      </c>
      <c r="D22" s="15"/>
      <c r="E22" s="16">
        <f t="shared" si="5"/>
        <v>0</v>
      </c>
      <c r="F22" s="15"/>
      <c r="G22" s="16">
        <f t="shared" si="0"/>
        <v>0</v>
      </c>
      <c r="H22" s="15"/>
      <c r="I22" s="16">
        <f t="shared" si="1"/>
        <v>0</v>
      </c>
      <c r="J22" s="15">
        <v>18</v>
      </c>
      <c r="K22" s="16">
        <f t="shared" si="2"/>
        <v>204</v>
      </c>
      <c r="L22" s="15">
        <f t="shared" si="6"/>
        <v>14400</v>
      </c>
      <c r="M22" s="17">
        <f t="shared" si="3"/>
        <v>171200</v>
      </c>
      <c r="N22" s="18">
        <f t="shared" si="4"/>
        <v>839.21568627450984</v>
      </c>
      <c r="O22" s="7"/>
    </row>
    <row r="23" spans="1:15" ht="17.100000000000001" customHeight="1" x14ac:dyDescent="0.2">
      <c r="A23" s="1"/>
      <c r="B23" s="5"/>
      <c r="C23" s="14">
        <v>14</v>
      </c>
      <c r="D23" s="15"/>
      <c r="E23" s="16">
        <f t="shared" si="5"/>
        <v>0</v>
      </c>
      <c r="F23" s="15"/>
      <c r="G23" s="16">
        <f t="shared" si="0"/>
        <v>0</v>
      </c>
      <c r="H23" s="15"/>
      <c r="I23" s="16">
        <f t="shared" si="1"/>
        <v>0</v>
      </c>
      <c r="J23" s="15">
        <v>11</v>
      </c>
      <c r="K23" s="16">
        <f t="shared" si="2"/>
        <v>215</v>
      </c>
      <c r="L23" s="15">
        <f t="shared" si="6"/>
        <v>8800</v>
      </c>
      <c r="M23" s="17">
        <f t="shared" si="3"/>
        <v>180000</v>
      </c>
      <c r="N23" s="18">
        <f t="shared" si="4"/>
        <v>837.20930232558135</v>
      </c>
      <c r="O23" s="7"/>
    </row>
    <row r="24" spans="1:15" ht="17.100000000000001" customHeight="1" x14ac:dyDescent="0.2">
      <c r="A24" s="1"/>
      <c r="B24" s="5"/>
      <c r="C24" s="14">
        <v>15</v>
      </c>
      <c r="D24" s="15"/>
      <c r="E24" s="16">
        <f t="shared" si="5"/>
        <v>0</v>
      </c>
      <c r="F24" s="15"/>
      <c r="G24" s="16">
        <f t="shared" si="0"/>
        <v>0</v>
      </c>
      <c r="H24" s="15"/>
      <c r="I24" s="16">
        <f t="shared" si="1"/>
        <v>0</v>
      </c>
      <c r="J24" s="15">
        <v>11</v>
      </c>
      <c r="K24" s="16">
        <f t="shared" si="2"/>
        <v>226</v>
      </c>
      <c r="L24" s="15">
        <f t="shared" si="6"/>
        <v>8800</v>
      </c>
      <c r="M24" s="17">
        <f t="shared" si="3"/>
        <v>188800</v>
      </c>
      <c r="N24" s="18">
        <f t="shared" si="4"/>
        <v>835.39823008849555</v>
      </c>
      <c r="O24" s="7"/>
    </row>
    <row r="25" spans="1:15" ht="17.100000000000001" customHeight="1" x14ac:dyDescent="0.2">
      <c r="A25" s="1"/>
      <c r="B25" s="5"/>
      <c r="C25" s="14">
        <v>16</v>
      </c>
      <c r="D25" s="15"/>
      <c r="E25" s="16">
        <f t="shared" si="5"/>
        <v>0</v>
      </c>
      <c r="F25" s="15"/>
      <c r="G25" s="16">
        <f t="shared" si="0"/>
        <v>0</v>
      </c>
      <c r="H25" s="15"/>
      <c r="I25" s="16">
        <f t="shared" si="1"/>
        <v>0</v>
      </c>
      <c r="J25" s="15">
        <v>29</v>
      </c>
      <c r="K25" s="16">
        <f t="shared" si="2"/>
        <v>255</v>
      </c>
      <c r="L25" s="15">
        <f t="shared" si="6"/>
        <v>23200</v>
      </c>
      <c r="M25" s="17">
        <f t="shared" si="3"/>
        <v>212000</v>
      </c>
      <c r="N25" s="18">
        <f t="shared" si="4"/>
        <v>831.37254901960785</v>
      </c>
      <c r="O25" s="7"/>
    </row>
    <row r="26" spans="1:15" ht="17.100000000000001" customHeight="1" x14ac:dyDescent="0.2">
      <c r="A26" s="1"/>
      <c r="B26" s="5"/>
      <c r="C26" s="14">
        <v>17</v>
      </c>
      <c r="D26" s="15"/>
      <c r="E26" s="16">
        <f t="shared" si="5"/>
        <v>0</v>
      </c>
      <c r="F26" s="15"/>
      <c r="G26" s="16">
        <f t="shared" si="0"/>
        <v>0</v>
      </c>
      <c r="H26" s="15"/>
      <c r="I26" s="16">
        <f t="shared" si="1"/>
        <v>0</v>
      </c>
      <c r="J26" s="15">
        <v>13</v>
      </c>
      <c r="K26" s="16">
        <f t="shared" si="2"/>
        <v>268</v>
      </c>
      <c r="L26" s="15">
        <f t="shared" si="6"/>
        <v>10400</v>
      </c>
      <c r="M26" s="17">
        <f t="shared" si="3"/>
        <v>222400</v>
      </c>
      <c r="N26" s="18">
        <f t="shared" si="4"/>
        <v>829.85074626865674</v>
      </c>
      <c r="O26" s="7"/>
    </row>
    <row r="27" spans="1:15" ht="17.100000000000001" customHeight="1" x14ac:dyDescent="0.2">
      <c r="A27" s="1"/>
      <c r="B27" s="5"/>
      <c r="C27" s="14">
        <v>18</v>
      </c>
      <c r="D27" s="15"/>
      <c r="E27" s="16">
        <f t="shared" si="5"/>
        <v>0</v>
      </c>
      <c r="F27" s="15"/>
      <c r="G27" s="16">
        <f t="shared" si="0"/>
        <v>0</v>
      </c>
      <c r="H27" s="15"/>
      <c r="I27" s="16">
        <f t="shared" si="1"/>
        <v>0</v>
      </c>
      <c r="J27" s="15">
        <v>12</v>
      </c>
      <c r="K27" s="16">
        <f t="shared" si="2"/>
        <v>280</v>
      </c>
      <c r="L27" s="15">
        <f t="shared" si="6"/>
        <v>9600</v>
      </c>
      <c r="M27" s="17">
        <f t="shared" si="3"/>
        <v>232000</v>
      </c>
      <c r="N27" s="18">
        <f t="shared" si="4"/>
        <v>828.57142857142856</v>
      </c>
      <c r="O27" s="7"/>
    </row>
    <row r="28" spans="1:15" ht="17.100000000000001" customHeight="1" x14ac:dyDescent="0.2">
      <c r="A28" s="1"/>
      <c r="B28" s="5"/>
      <c r="C28" s="14">
        <v>19</v>
      </c>
      <c r="D28" s="15"/>
      <c r="E28" s="16">
        <f t="shared" si="5"/>
        <v>0</v>
      </c>
      <c r="F28" s="15"/>
      <c r="G28" s="16">
        <f t="shared" si="0"/>
        <v>0</v>
      </c>
      <c r="H28" s="15"/>
      <c r="I28" s="16">
        <f t="shared" si="1"/>
        <v>0</v>
      </c>
      <c r="J28" s="15">
        <v>14</v>
      </c>
      <c r="K28" s="16">
        <f t="shared" si="2"/>
        <v>294</v>
      </c>
      <c r="L28" s="15">
        <f t="shared" si="6"/>
        <v>11200</v>
      </c>
      <c r="M28" s="17">
        <f t="shared" si="3"/>
        <v>243200</v>
      </c>
      <c r="N28" s="18">
        <f t="shared" si="4"/>
        <v>827.21088435374145</v>
      </c>
      <c r="O28" s="7"/>
    </row>
    <row r="29" spans="1:15" ht="17.100000000000001" customHeight="1" x14ac:dyDescent="0.2">
      <c r="A29" s="1"/>
      <c r="B29" s="5"/>
      <c r="C29" s="14">
        <v>20</v>
      </c>
      <c r="D29" s="15"/>
      <c r="E29" s="16">
        <f t="shared" si="5"/>
        <v>0</v>
      </c>
      <c r="F29" s="15"/>
      <c r="G29" s="16">
        <f t="shared" si="0"/>
        <v>0</v>
      </c>
      <c r="H29" s="15"/>
      <c r="I29" s="16">
        <f t="shared" si="1"/>
        <v>0</v>
      </c>
      <c r="J29" s="15">
        <v>27</v>
      </c>
      <c r="K29" s="16">
        <f t="shared" si="2"/>
        <v>321</v>
      </c>
      <c r="L29" s="15">
        <f t="shared" si="6"/>
        <v>21600</v>
      </c>
      <c r="M29" s="17">
        <f t="shared" si="3"/>
        <v>264800</v>
      </c>
      <c r="N29" s="18">
        <f t="shared" si="4"/>
        <v>824.92211838006233</v>
      </c>
      <c r="O29" s="7"/>
    </row>
    <row r="30" spans="1:15" ht="17.100000000000001" customHeight="1" x14ac:dyDescent="0.2">
      <c r="A30" s="1"/>
      <c r="B30" s="5"/>
      <c r="C30" s="14">
        <v>21</v>
      </c>
      <c r="D30" s="15"/>
      <c r="E30" s="16">
        <f t="shared" si="5"/>
        <v>0</v>
      </c>
      <c r="F30" s="15"/>
      <c r="G30" s="16">
        <f t="shared" si="0"/>
        <v>0</v>
      </c>
      <c r="H30" s="15"/>
      <c r="I30" s="16">
        <f t="shared" si="1"/>
        <v>0</v>
      </c>
      <c r="J30" s="15">
        <v>17</v>
      </c>
      <c r="K30" s="16">
        <f t="shared" si="2"/>
        <v>338</v>
      </c>
      <c r="L30" s="15">
        <f t="shared" si="6"/>
        <v>13600</v>
      </c>
      <c r="M30" s="17">
        <f t="shared" si="3"/>
        <v>278400</v>
      </c>
      <c r="N30" s="18">
        <f t="shared" si="4"/>
        <v>823.66863905325442</v>
      </c>
      <c r="O30" s="7"/>
    </row>
    <row r="31" spans="1:15" ht="17.100000000000001" customHeight="1" x14ac:dyDescent="0.2">
      <c r="A31" s="1"/>
      <c r="B31" s="5"/>
      <c r="C31" s="14">
        <v>22</v>
      </c>
      <c r="D31" s="15"/>
      <c r="E31" s="16">
        <f t="shared" si="5"/>
        <v>0</v>
      </c>
      <c r="F31" s="15"/>
      <c r="G31" s="16">
        <f t="shared" si="0"/>
        <v>0</v>
      </c>
      <c r="H31" s="15"/>
      <c r="I31" s="16">
        <f t="shared" si="1"/>
        <v>0</v>
      </c>
      <c r="J31" s="15">
        <v>18</v>
      </c>
      <c r="K31" s="16">
        <f t="shared" si="2"/>
        <v>356</v>
      </c>
      <c r="L31" s="15">
        <f t="shared" si="6"/>
        <v>14400</v>
      </c>
      <c r="M31" s="17">
        <f t="shared" si="3"/>
        <v>292800</v>
      </c>
      <c r="N31" s="18">
        <f t="shared" si="4"/>
        <v>822.47191011235952</v>
      </c>
      <c r="O31" s="7"/>
    </row>
    <row r="32" spans="1:15" ht="17.100000000000001" customHeight="1" x14ac:dyDescent="0.2">
      <c r="A32" s="1"/>
      <c r="B32" s="5"/>
      <c r="C32" s="14">
        <v>23</v>
      </c>
      <c r="D32" s="15"/>
      <c r="E32" s="16">
        <f t="shared" si="5"/>
        <v>0</v>
      </c>
      <c r="F32" s="15"/>
      <c r="G32" s="16">
        <f t="shared" si="0"/>
        <v>0</v>
      </c>
      <c r="H32" s="15"/>
      <c r="I32" s="16">
        <f t="shared" si="1"/>
        <v>0</v>
      </c>
      <c r="J32" s="15">
        <v>12</v>
      </c>
      <c r="K32" s="16">
        <f t="shared" si="2"/>
        <v>368</v>
      </c>
      <c r="L32" s="15">
        <f t="shared" si="6"/>
        <v>9600</v>
      </c>
      <c r="M32" s="17">
        <f t="shared" si="3"/>
        <v>302400</v>
      </c>
      <c r="N32" s="18">
        <f t="shared" si="4"/>
        <v>821.73913043478262</v>
      </c>
      <c r="O32" s="7"/>
    </row>
    <row r="33" spans="1:15" ht="17.100000000000001" customHeight="1" x14ac:dyDescent="0.2">
      <c r="A33" s="1"/>
      <c r="B33" s="5"/>
      <c r="C33" s="14">
        <v>24</v>
      </c>
      <c r="D33" s="15"/>
      <c r="E33" s="16">
        <f t="shared" si="5"/>
        <v>0</v>
      </c>
      <c r="F33" s="15"/>
      <c r="G33" s="16">
        <f t="shared" si="0"/>
        <v>0</v>
      </c>
      <c r="H33" s="15"/>
      <c r="I33" s="16">
        <f t="shared" si="1"/>
        <v>0</v>
      </c>
      <c r="J33" s="15">
        <v>1</v>
      </c>
      <c r="K33" s="16">
        <f t="shared" si="2"/>
        <v>369</v>
      </c>
      <c r="L33" s="15">
        <f t="shared" si="6"/>
        <v>800</v>
      </c>
      <c r="M33" s="17">
        <f t="shared" si="3"/>
        <v>303200</v>
      </c>
      <c r="N33" s="18">
        <f t="shared" si="4"/>
        <v>821.68021680216805</v>
      </c>
      <c r="O33" s="7"/>
    </row>
    <row r="34" spans="1:15" ht="17.100000000000001" customHeight="1" x14ac:dyDescent="0.2">
      <c r="A34" s="1"/>
      <c r="B34" s="5"/>
      <c r="C34" s="14">
        <v>25</v>
      </c>
      <c r="D34" s="15"/>
      <c r="E34" s="16">
        <f t="shared" si="5"/>
        <v>0</v>
      </c>
      <c r="F34" s="15"/>
      <c r="G34" s="16">
        <f t="shared" si="0"/>
        <v>0</v>
      </c>
      <c r="H34" s="15"/>
      <c r="I34" s="16">
        <f t="shared" si="1"/>
        <v>0</v>
      </c>
      <c r="J34" s="15">
        <v>23</v>
      </c>
      <c r="K34" s="16">
        <f t="shared" si="2"/>
        <v>392</v>
      </c>
      <c r="L34" s="15">
        <f t="shared" si="6"/>
        <v>18400</v>
      </c>
      <c r="M34" s="17">
        <f t="shared" si="3"/>
        <v>321600</v>
      </c>
      <c r="N34" s="18">
        <f t="shared" si="4"/>
        <v>820.40816326530614</v>
      </c>
      <c r="O34" s="7"/>
    </row>
    <row r="35" spans="1:15" ht="17.100000000000001" customHeight="1" x14ac:dyDescent="0.2">
      <c r="A35" s="1"/>
      <c r="B35" s="5"/>
      <c r="C35" s="14">
        <v>26</v>
      </c>
      <c r="D35" s="15"/>
      <c r="E35" s="16">
        <f t="shared" si="5"/>
        <v>0</v>
      </c>
      <c r="F35" s="15"/>
      <c r="G35" s="16">
        <f t="shared" si="0"/>
        <v>0</v>
      </c>
      <c r="H35" s="15"/>
      <c r="I35" s="16">
        <f t="shared" si="1"/>
        <v>0</v>
      </c>
      <c r="J35" s="15">
        <v>15</v>
      </c>
      <c r="K35" s="16">
        <f t="shared" si="2"/>
        <v>407</v>
      </c>
      <c r="L35" s="15">
        <f t="shared" si="6"/>
        <v>12000</v>
      </c>
      <c r="M35" s="17">
        <f t="shared" si="3"/>
        <v>333600</v>
      </c>
      <c r="N35" s="18">
        <f t="shared" si="4"/>
        <v>819.65601965601968</v>
      </c>
      <c r="O35" s="7"/>
    </row>
    <row r="36" spans="1:15" ht="17.100000000000001" customHeight="1" x14ac:dyDescent="0.2">
      <c r="A36" s="1"/>
      <c r="B36" s="5"/>
      <c r="C36" s="14">
        <v>27</v>
      </c>
      <c r="D36" s="15"/>
      <c r="E36" s="16">
        <f t="shared" si="5"/>
        <v>0</v>
      </c>
      <c r="F36" s="15"/>
      <c r="G36" s="16">
        <f t="shared" si="0"/>
        <v>0</v>
      </c>
      <c r="H36" s="15"/>
      <c r="I36" s="16">
        <f t="shared" si="1"/>
        <v>0</v>
      </c>
      <c r="J36" s="15">
        <v>19</v>
      </c>
      <c r="K36" s="16">
        <f t="shared" si="2"/>
        <v>426</v>
      </c>
      <c r="L36" s="15">
        <f t="shared" si="6"/>
        <v>15200</v>
      </c>
      <c r="M36" s="17">
        <f t="shared" si="3"/>
        <v>348800</v>
      </c>
      <c r="N36" s="18">
        <f t="shared" si="4"/>
        <v>818.77934272300467</v>
      </c>
      <c r="O36" s="7"/>
    </row>
    <row r="37" spans="1:15" ht="17.100000000000001" customHeight="1" x14ac:dyDescent="0.2">
      <c r="A37" s="1"/>
      <c r="B37" s="5"/>
      <c r="C37" s="14">
        <v>28</v>
      </c>
      <c r="D37" s="15"/>
      <c r="E37" s="16">
        <f t="shared" si="5"/>
        <v>0</v>
      </c>
      <c r="F37" s="15"/>
      <c r="G37" s="16">
        <f t="shared" si="0"/>
        <v>0</v>
      </c>
      <c r="H37" s="15"/>
      <c r="I37" s="16">
        <f t="shared" si="1"/>
        <v>0</v>
      </c>
      <c r="J37" s="15">
        <v>29</v>
      </c>
      <c r="K37" s="16">
        <f t="shared" si="2"/>
        <v>455</v>
      </c>
      <c r="L37" s="15">
        <f t="shared" si="6"/>
        <v>23200</v>
      </c>
      <c r="M37" s="17">
        <f t="shared" si="3"/>
        <v>372000</v>
      </c>
      <c r="N37" s="18">
        <f t="shared" si="4"/>
        <v>817.58241758241763</v>
      </c>
      <c r="O37" s="7"/>
    </row>
    <row r="38" spans="1:15" ht="17.100000000000001" customHeight="1" x14ac:dyDescent="0.2">
      <c r="A38" s="1"/>
      <c r="B38" s="5"/>
      <c r="C38" s="14">
        <v>29</v>
      </c>
      <c r="D38" s="15"/>
      <c r="E38" s="16">
        <f t="shared" si="5"/>
        <v>0</v>
      </c>
      <c r="F38" s="15"/>
      <c r="G38" s="16">
        <f t="shared" si="0"/>
        <v>0</v>
      </c>
      <c r="H38" s="15"/>
      <c r="I38" s="16">
        <f t="shared" si="1"/>
        <v>0</v>
      </c>
      <c r="J38" s="15">
        <v>23</v>
      </c>
      <c r="K38" s="16">
        <f t="shared" si="2"/>
        <v>478</v>
      </c>
      <c r="L38" s="15">
        <f t="shared" si="6"/>
        <v>18400</v>
      </c>
      <c r="M38" s="17">
        <f t="shared" si="3"/>
        <v>390400</v>
      </c>
      <c r="N38" s="18">
        <f t="shared" si="4"/>
        <v>816.73640167364022</v>
      </c>
      <c r="O38" s="7"/>
    </row>
    <row r="39" spans="1:15" ht="17.100000000000001" customHeight="1" x14ac:dyDescent="0.2">
      <c r="A39" s="1"/>
      <c r="B39" s="5"/>
      <c r="C39" s="14">
        <v>30</v>
      </c>
      <c r="D39" s="15"/>
      <c r="E39" s="16">
        <f t="shared" si="5"/>
        <v>0</v>
      </c>
      <c r="F39" s="15"/>
      <c r="G39" s="16">
        <f t="shared" si="0"/>
        <v>0</v>
      </c>
      <c r="H39" s="15"/>
      <c r="I39" s="16">
        <f t="shared" si="1"/>
        <v>0</v>
      </c>
      <c r="J39" s="15">
        <v>21</v>
      </c>
      <c r="K39" s="16">
        <f t="shared" si="2"/>
        <v>499</v>
      </c>
      <c r="L39" s="15">
        <f t="shared" si="6"/>
        <v>16800</v>
      </c>
      <c r="M39" s="17">
        <f t="shared" si="3"/>
        <v>407200</v>
      </c>
      <c r="N39" s="18">
        <f t="shared" si="4"/>
        <v>816.03206412825648</v>
      </c>
      <c r="O39" s="7"/>
    </row>
    <row r="40" spans="1:15" ht="17.100000000000001" customHeight="1" thickBot="1" x14ac:dyDescent="0.25">
      <c r="A40" s="1"/>
      <c r="B40" s="5"/>
      <c r="C40" s="19">
        <v>31</v>
      </c>
      <c r="D40" s="20"/>
      <c r="E40" s="21">
        <f t="shared" si="5"/>
        <v>0</v>
      </c>
      <c r="F40" s="20"/>
      <c r="G40" s="21">
        <f t="shared" si="0"/>
        <v>0</v>
      </c>
      <c r="H40" s="20"/>
      <c r="I40" s="21">
        <f t="shared" si="1"/>
        <v>0</v>
      </c>
      <c r="J40" s="20">
        <v>9</v>
      </c>
      <c r="K40" s="21">
        <f t="shared" si="2"/>
        <v>508</v>
      </c>
      <c r="L40" s="20">
        <f t="shared" si="6"/>
        <v>7200</v>
      </c>
      <c r="M40" s="22">
        <f t="shared" si="3"/>
        <v>414400</v>
      </c>
      <c r="N40" s="23">
        <f t="shared" si="4"/>
        <v>815.74803149606294</v>
      </c>
      <c r="O40" s="7"/>
    </row>
    <row r="41" spans="1:15" ht="12.75" customHeight="1" x14ac:dyDescent="0.25">
      <c r="A41" s="1"/>
      <c r="B41" s="5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7"/>
    </row>
    <row r="42" spans="1:15" ht="4.5" customHeight="1" x14ac:dyDescent="0.25">
      <c r="A42" s="1"/>
      <c r="B42" s="5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7"/>
    </row>
    <row r="43" spans="1:15" ht="21" customHeight="1" x14ac:dyDescent="0.25">
      <c r="A43" s="8" t="s">
        <v>12</v>
      </c>
      <c r="B43" s="24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7"/>
    </row>
    <row r="44" spans="1:15" ht="21" customHeight="1" x14ac:dyDescent="0.25">
      <c r="A44" s="1"/>
      <c r="B44" s="5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7"/>
    </row>
    <row r="45" spans="1:15" ht="21" customHeight="1" x14ac:dyDescent="0.25">
      <c r="A45" s="1"/>
      <c r="B45" s="5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7"/>
    </row>
    <row r="46" spans="1:15" ht="21" customHeight="1" x14ac:dyDescent="0.25">
      <c r="A46" s="1"/>
      <c r="B46" s="5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7"/>
    </row>
    <row r="47" spans="1:15" ht="21" customHeight="1" x14ac:dyDescent="0.25">
      <c r="A47" s="1"/>
      <c r="B47" s="5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7"/>
    </row>
    <row r="48" spans="1:15" ht="21" customHeight="1" x14ac:dyDescent="0.25">
      <c r="A48" s="1"/>
      <c r="B48" s="5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7"/>
    </row>
    <row r="49" spans="1:15" ht="21" customHeight="1" x14ac:dyDescent="0.25">
      <c r="A49" s="1"/>
      <c r="B49" s="5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7"/>
    </row>
    <row r="50" spans="1:15" ht="21" customHeight="1" x14ac:dyDescent="0.25">
      <c r="A50" s="1"/>
      <c r="B50" s="5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7"/>
    </row>
    <row r="51" spans="1:15" ht="21" customHeight="1" x14ac:dyDescent="0.25">
      <c r="A51" s="1"/>
      <c r="B51" s="5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7"/>
    </row>
    <row r="52" spans="1:15" ht="21" customHeight="1" x14ac:dyDescent="0.25">
      <c r="A52" s="1"/>
      <c r="B52" s="5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7"/>
    </row>
    <row r="53" spans="1:15" ht="21" customHeight="1" x14ac:dyDescent="0.25">
      <c r="A53" s="1"/>
      <c r="B53" s="5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7"/>
    </row>
    <row r="54" spans="1:15" ht="21" customHeight="1" x14ac:dyDescent="0.25">
      <c r="A54" s="1"/>
      <c r="B54" s="5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7"/>
    </row>
    <row r="55" spans="1:15" ht="21" customHeight="1" x14ac:dyDescent="0.25">
      <c r="A55" s="1"/>
      <c r="B55" s="5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7"/>
    </row>
    <row r="56" spans="1:15" ht="21" customHeight="1" x14ac:dyDescent="0.25">
      <c r="A56" s="1"/>
      <c r="B56" s="5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7"/>
    </row>
    <row r="57" spans="1:15" ht="21" customHeight="1" x14ac:dyDescent="0.25">
      <c r="A57" s="1"/>
      <c r="B57" s="5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7"/>
    </row>
    <row r="58" spans="1:15" ht="21" customHeight="1" x14ac:dyDescent="0.25">
      <c r="A58" s="1"/>
      <c r="B58" s="5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7"/>
    </row>
    <row r="59" spans="1:15" ht="21" customHeight="1" x14ac:dyDescent="0.25">
      <c r="A59" s="1"/>
      <c r="B59" s="5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7"/>
    </row>
    <row r="60" spans="1:15" ht="21" customHeight="1" x14ac:dyDescent="0.25">
      <c r="A60" s="1"/>
      <c r="B60" s="5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7"/>
    </row>
    <row r="61" spans="1:15" ht="21" customHeight="1" x14ac:dyDescent="0.25">
      <c r="A61" s="1"/>
      <c r="B61" s="5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7"/>
    </row>
    <row r="62" spans="1:15" ht="21" customHeight="1" x14ac:dyDescent="0.25">
      <c r="A62" s="1"/>
      <c r="B62" s="5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7"/>
    </row>
    <row r="63" spans="1:15" ht="21" customHeight="1" x14ac:dyDescent="0.25">
      <c r="A63" s="1"/>
      <c r="B63" s="5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7"/>
    </row>
    <row r="64" spans="1:15" ht="21" customHeight="1" x14ac:dyDescent="0.25">
      <c r="A64" s="1"/>
      <c r="B64" s="5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7"/>
    </row>
    <row r="65" spans="1:15" ht="21" customHeight="1" x14ac:dyDescent="0.25">
      <c r="A65" s="1"/>
      <c r="B65" s="5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7"/>
    </row>
    <row r="66" spans="1:15" ht="21" customHeight="1" x14ac:dyDescent="0.25">
      <c r="A66" s="1"/>
      <c r="B66" s="5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7"/>
    </row>
    <row r="67" spans="1:15" ht="21" customHeight="1" x14ac:dyDescent="0.25">
      <c r="A67" s="1"/>
      <c r="B67" s="5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7"/>
    </row>
    <row r="68" spans="1:15" ht="21" customHeight="1" x14ac:dyDescent="0.25">
      <c r="A68" s="1"/>
      <c r="B68" s="5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7"/>
    </row>
    <row r="69" spans="1:15" ht="21" customHeight="1" x14ac:dyDescent="0.25">
      <c r="A69" s="1"/>
      <c r="B69" s="5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7"/>
    </row>
    <row r="70" spans="1:15" ht="21" customHeight="1" x14ac:dyDescent="0.25">
      <c r="A70" s="1"/>
      <c r="B70" s="5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7"/>
    </row>
    <row r="71" spans="1:15" ht="21" customHeight="1" x14ac:dyDescent="0.25">
      <c r="A71" s="1"/>
      <c r="B71" s="5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7"/>
    </row>
    <row r="72" spans="1:15" ht="21" customHeight="1" x14ac:dyDescent="0.25">
      <c r="A72" s="1"/>
      <c r="B72" s="5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7"/>
    </row>
    <row r="73" spans="1:15" ht="21" customHeight="1" x14ac:dyDescent="0.25">
      <c r="A73" s="1"/>
      <c r="B73" s="5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7"/>
    </row>
    <row r="74" spans="1:15" ht="21" customHeight="1" x14ac:dyDescent="0.25">
      <c r="A74" s="1"/>
      <c r="B74" s="5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7"/>
    </row>
    <row r="75" spans="1:15" ht="21" customHeight="1" x14ac:dyDescent="0.25">
      <c r="A75" s="1"/>
      <c r="B75" s="5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7"/>
    </row>
    <row r="76" spans="1:15" ht="21" customHeight="1" x14ac:dyDescent="0.25">
      <c r="A76" s="1"/>
      <c r="B76" s="5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7"/>
    </row>
    <row r="77" spans="1:15" ht="21" customHeight="1" x14ac:dyDescent="0.25">
      <c r="A77" s="1"/>
      <c r="B77" s="5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7"/>
    </row>
    <row r="78" spans="1:15" ht="21" customHeight="1" x14ac:dyDescent="0.25">
      <c r="A78" s="1"/>
      <c r="B78" s="5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7"/>
    </row>
    <row r="79" spans="1:15" ht="21" customHeight="1" x14ac:dyDescent="0.25">
      <c r="A79" s="1"/>
      <c r="B79" s="5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7"/>
    </row>
    <row r="80" spans="1:15" ht="21" customHeight="1" x14ac:dyDescent="0.25">
      <c r="A80" s="1"/>
      <c r="B80" s="5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7"/>
    </row>
    <row r="81" spans="1:15" ht="21" customHeight="1" x14ac:dyDescent="0.25">
      <c r="A81" s="1"/>
      <c r="B81" s="5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7"/>
    </row>
    <row r="82" spans="1:15" ht="21" customHeight="1" thickBot="1" x14ac:dyDescent="0.3">
      <c r="A82" s="1"/>
      <c r="B82" s="25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7"/>
    </row>
    <row r="83" spans="1:15" ht="21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</sheetData>
  <mergeCells count="13">
    <mergeCell ref="L8:M8"/>
    <mergeCell ref="F3:K3"/>
    <mergeCell ref="L3:N3"/>
    <mergeCell ref="C5:N5"/>
    <mergeCell ref="C6:E6"/>
    <mergeCell ref="J6:K6"/>
    <mergeCell ref="C7:I7"/>
    <mergeCell ref="J7:N7"/>
    <mergeCell ref="C8:C9"/>
    <mergeCell ref="D8:E8"/>
    <mergeCell ref="F8:G8"/>
    <mergeCell ref="H8:I8"/>
    <mergeCell ref="J8:K8"/>
  </mergeCells>
  <dataValidations count="2">
    <dataValidation allowBlank="1" showInputMessage="1" showErrorMessage="1" prompt="Ingrese nombre de la empresa" sqref="C7:I7" xr:uid="{00000000-0002-0000-0900-000000000000}"/>
    <dataValidation type="list" allowBlank="1" showInputMessage="1" showErrorMessage="1" prompt="Elegir mes" sqref="J7:N7" xr:uid="{00000000-0002-0000-0900-000001000000}">
      <formula1>"Enero,Febrero,Marzo,Abril,Mayo,Junio,Julio,Agosto,Septiembre,Octubre,Noviembre,Diciembre"</formula1>
    </dataValidation>
  </dataValidations>
  <pageMargins left="0.70866141732283472" right="0.70866141732283472" top="0.74803149606299213" bottom="0.74803149606299213" header="0.31496062992125984" footer="0.31496062992125984"/>
  <pageSetup paperSize="9" scale="50" orientation="portrait" horizontalDpi="300" verticalDpi="300" r:id="rId1"/>
  <drawing r:id="rId2"/>
  <legacy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O83"/>
  <sheetViews>
    <sheetView workbookViewId="0">
      <selection activeCell="C7" sqref="C7:I7"/>
    </sheetView>
  </sheetViews>
  <sheetFormatPr baseColWidth="10" defaultRowHeight="21" customHeight="1" zeroHeight="1" x14ac:dyDescent="0.25"/>
  <cols>
    <col min="1" max="1" width="5.140625" style="28" customWidth="1"/>
    <col min="2" max="2" width="5.7109375" style="28" customWidth="1"/>
    <col min="3" max="3" width="5.28515625" style="28" customWidth="1"/>
    <col min="4" max="11" width="7.28515625" style="28" customWidth="1"/>
    <col min="12" max="12" width="12.7109375" style="28" customWidth="1"/>
    <col min="13" max="13" width="14.42578125" style="28" customWidth="1"/>
    <col min="14" max="14" width="11.5703125" style="28" customWidth="1"/>
    <col min="15" max="15" width="5.7109375" style="28" customWidth="1"/>
    <col min="16" max="16384" width="11.42578125" style="1"/>
  </cols>
  <sheetData>
    <row r="1" spans="1:15" ht="12" customHeight="1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5" customHeight="1" x14ac:dyDescent="0.25">
      <c r="A2" s="1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/>
    </row>
    <row r="3" spans="1:15" ht="16.5" customHeight="1" x14ac:dyDescent="0.25">
      <c r="A3" s="1"/>
      <c r="B3" s="5"/>
      <c r="C3" s="6"/>
      <c r="D3" s="6"/>
      <c r="E3" s="6"/>
      <c r="F3" s="32" t="s">
        <v>0</v>
      </c>
      <c r="G3" s="32"/>
      <c r="H3" s="32"/>
      <c r="I3" s="32"/>
      <c r="J3" s="32"/>
      <c r="K3" s="32"/>
      <c r="L3" s="33">
        <f ca="1">+TODAY()</f>
        <v>45932</v>
      </c>
      <c r="M3" s="33"/>
      <c r="N3" s="33"/>
      <c r="O3" s="7"/>
    </row>
    <row r="4" spans="1:15" ht="12" customHeight="1" thickBot="1" x14ac:dyDescent="0.3">
      <c r="A4" s="1"/>
      <c r="B4" s="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</row>
    <row r="5" spans="1:15" ht="26.25" customHeight="1" thickBot="1" x14ac:dyDescent="0.3">
      <c r="A5" s="8" t="s">
        <v>1</v>
      </c>
      <c r="B5" s="5"/>
      <c r="C5" s="34" t="s">
        <v>2</v>
      </c>
      <c r="D5" s="35"/>
      <c r="E5" s="35"/>
      <c r="F5" s="35"/>
      <c r="G5" s="35"/>
      <c r="H5" s="35"/>
      <c r="I5" s="35"/>
      <c r="J5" s="35"/>
      <c r="K5" s="35"/>
      <c r="L5" s="35"/>
      <c r="M5" s="35"/>
      <c r="N5" s="36"/>
      <c r="O5" s="7"/>
    </row>
    <row r="6" spans="1:15" ht="9.75" customHeight="1" x14ac:dyDescent="0.25">
      <c r="A6" s="1"/>
      <c r="B6" s="5"/>
      <c r="C6" s="37" t="s">
        <v>13</v>
      </c>
      <c r="D6" s="38"/>
      <c r="E6" s="38"/>
      <c r="F6" s="9"/>
      <c r="G6" s="9"/>
      <c r="H6" s="9"/>
      <c r="I6" s="10"/>
      <c r="J6" s="38" t="s">
        <v>14</v>
      </c>
      <c r="K6" s="38"/>
      <c r="L6" s="9"/>
      <c r="M6" s="9"/>
      <c r="N6" s="10"/>
      <c r="O6" s="7"/>
    </row>
    <row r="7" spans="1:15" ht="23.25" customHeight="1" thickBot="1" x14ac:dyDescent="0.3">
      <c r="A7" s="1"/>
      <c r="B7" s="5"/>
      <c r="C7" s="39"/>
      <c r="D7" s="40"/>
      <c r="E7" s="40"/>
      <c r="F7" s="40"/>
      <c r="G7" s="40"/>
      <c r="H7" s="40"/>
      <c r="I7" s="41"/>
      <c r="J7" s="40" t="s">
        <v>25</v>
      </c>
      <c r="K7" s="40"/>
      <c r="L7" s="40"/>
      <c r="M7" s="40"/>
      <c r="N7" s="41"/>
      <c r="O7" s="7"/>
    </row>
    <row r="8" spans="1:15" ht="15.75" customHeight="1" x14ac:dyDescent="0.25">
      <c r="A8" s="1"/>
      <c r="B8" s="5"/>
      <c r="C8" s="29" t="s">
        <v>4</v>
      </c>
      <c r="D8" s="31" t="s">
        <v>5</v>
      </c>
      <c r="E8" s="31"/>
      <c r="F8" s="31" t="s">
        <v>6</v>
      </c>
      <c r="G8" s="31"/>
      <c r="H8" s="31" t="s">
        <v>7</v>
      </c>
      <c r="I8" s="31"/>
      <c r="J8" s="31" t="s">
        <v>8</v>
      </c>
      <c r="K8" s="31"/>
      <c r="L8" s="31" t="s">
        <v>9</v>
      </c>
      <c r="M8" s="31"/>
      <c r="N8" s="11" t="s">
        <v>10</v>
      </c>
      <c r="O8" s="7"/>
    </row>
    <row r="9" spans="1:15" ht="15.75" customHeight="1" x14ac:dyDescent="0.25">
      <c r="A9" s="1"/>
      <c r="B9" s="5"/>
      <c r="C9" s="30"/>
      <c r="D9" s="12" t="s">
        <v>4</v>
      </c>
      <c r="E9" s="12" t="s">
        <v>11</v>
      </c>
      <c r="F9" s="12" t="s">
        <v>4</v>
      </c>
      <c r="G9" s="12" t="s">
        <v>11</v>
      </c>
      <c r="H9" s="12" t="s">
        <v>4</v>
      </c>
      <c r="I9" s="12" t="s">
        <v>11</v>
      </c>
      <c r="J9" s="12" t="s">
        <v>4</v>
      </c>
      <c r="K9" s="12" t="s">
        <v>11</v>
      </c>
      <c r="L9" s="12" t="s">
        <v>4</v>
      </c>
      <c r="M9" s="12" t="s">
        <v>11</v>
      </c>
      <c r="N9" s="13" t="s">
        <v>15</v>
      </c>
      <c r="O9" s="7"/>
    </row>
    <row r="10" spans="1:15" ht="17.100000000000001" customHeight="1" x14ac:dyDescent="0.2">
      <c r="A10" s="1"/>
      <c r="B10" s="5"/>
      <c r="C10" s="14">
        <v>1</v>
      </c>
      <c r="D10" s="15"/>
      <c r="E10" s="16">
        <f>+D10</f>
        <v>0</v>
      </c>
      <c r="F10" s="15"/>
      <c r="G10" s="16">
        <f>+F10</f>
        <v>0</v>
      </c>
      <c r="H10" s="15"/>
      <c r="I10" s="16">
        <f>+H10</f>
        <v>0</v>
      </c>
      <c r="J10" s="15">
        <v>5</v>
      </c>
      <c r="K10" s="16">
        <f>+J10</f>
        <v>5</v>
      </c>
      <c r="L10" s="15">
        <v>12000</v>
      </c>
      <c r="M10" s="17">
        <f>+L10</f>
        <v>12000</v>
      </c>
      <c r="N10" s="18">
        <f>+IF(K10=0,0,M10/K10)</f>
        <v>2400</v>
      </c>
      <c r="O10" s="7"/>
    </row>
    <row r="11" spans="1:15" ht="17.100000000000001" customHeight="1" x14ac:dyDescent="0.2">
      <c r="A11" s="1"/>
      <c r="B11" s="5"/>
      <c r="C11" s="14">
        <v>2</v>
      </c>
      <c r="D11" s="15"/>
      <c r="E11" s="16">
        <f>+IF(D11=0,0,D11+E10)</f>
        <v>0</v>
      </c>
      <c r="F11" s="15"/>
      <c r="G11" s="16">
        <f t="shared" ref="G11:G40" si="0">+IF(F11=0,0,F11+G10)</f>
        <v>0</v>
      </c>
      <c r="H11" s="15"/>
      <c r="I11" s="16">
        <f t="shared" ref="I11:I40" si="1">+IF(H11=0,0,H11+I10)</f>
        <v>0</v>
      </c>
      <c r="J11" s="15">
        <v>14</v>
      </c>
      <c r="K11" s="16">
        <f t="shared" ref="K11:K40" si="2">+IF(J11=0,0,J11+K10)</f>
        <v>19</v>
      </c>
      <c r="L11" s="15">
        <f>+J11*800</f>
        <v>11200</v>
      </c>
      <c r="M11" s="17">
        <f t="shared" ref="M11:M40" si="3">+IF(L11=0,0,L11+M10)</f>
        <v>23200</v>
      </c>
      <c r="N11" s="18">
        <f t="shared" ref="N11:N40" si="4">+IF(K11=0,0,M11/K11)</f>
        <v>1221.0526315789473</v>
      </c>
      <c r="O11" s="7"/>
    </row>
    <row r="12" spans="1:15" ht="17.100000000000001" customHeight="1" x14ac:dyDescent="0.2">
      <c r="A12" s="1"/>
      <c r="B12" s="5"/>
      <c r="C12" s="14">
        <v>3</v>
      </c>
      <c r="D12" s="15"/>
      <c r="E12" s="16">
        <f t="shared" ref="E12:E40" si="5">+IF(D12=0,0,D12+E11)</f>
        <v>0</v>
      </c>
      <c r="F12" s="15"/>
      <c r="G12" s="16">
        <f t="shared" si="0"/>
        <v>0</v>
      </c>
      <c r="H12" s="15"/>
      <c r="I12" s="16">
        <f t="shared" si="1"/>
        <v>0</v>
      </c>
      <c r="J12" s="15">
        <v>9</v>
      </c>
      <c r="K12" s="16">
        <f t="shared" si="2"/>
        <v>28</v>
      </c>
      <c r="L12" s="15">
        <f t="shared" ref="L12:L40" si="6">+J12*800</f>
        <v>7200</v>
      </c>
      <c r="M12" s="17">
        <f t="shared" si="3"/>
        <v>30400</v>
      </c>
      <c r="N12" s="18">
        <f t="shared" si="4"/>
        <v>1085.7142857142858</v>
      </c>
      <c r="O12" s="7"/>
    </row>
    <row r="13" spans="1:15" ht="17.100000000000001" customHeight="1" x14ac:dyDescent="0.2">
      <c r="A13" s="1"/>
      <c r="B13" s="5"/>
      <c r="C13" s="14">
        <v>4</v>
      </c>
      <c r="D13" s="15"/>
      <c r="E13" s="16">
        <f t="shared" si="5"/>
        <v>0</v>
      </c>
      <c r="F13" s="15"/>
      <c r="G13" s="16">
        <f t="shared" si="0"/>
        <v>0</v>
      </c>
      <c r="H13" s="15"/>
      <c r="I13" s="16">
        <f t="shared" si="1"/>
        <v>0</v>
      </c>
      <c r="J13" s="15">
        <v>7</v>
      </c>
      <c r="K13" s="16">
        <f t="shared" si="2"/>
        <v>35</v>
      </c>
      <c r="L13" s="15">
        <f t="shared" si="6"/>
        <v>5600</v>
      </c>
      <c r="M13" s="17">
        <f t="shared" si="3"/>
        <v>36000</v>
      </c>
      <c r="N13" s="18">
        <f t="shared" si="4"/>
        <v>1028.5714285714287</v>
      </c>
      <c r="O13" s="7"/>
    </row>
    <row r="14" spans="1:15" ht="17.100000000000001" customHeight="1" x14ac:dyDescent="0.2">
      <c r="A14" s="1"/>
      <c r="B14" s="5"/>
      <c r="C14" s="14">
        <v>5</v>
      </c>
      <c r="D14" s="15"/>
      <c r="E14" s="16">
        <f t="shared" si="5"/>
        <v>0</v>
      </c>
      <c r="F14" s="15"/>
      <c r="G14" s="16">
        <f t="shared" si="0"/>
        <v>0</v>
      </c>
      <c r="H14" s="15"/>
      <c r="I14" s="16">
        <f t="shared" si="1"/>
        <v>0</v>
      </c>
      <c r="J14" s="15">
        <v>8</v>
      </c>
      <c r="K14" s="16">
        <f t="shared" si="2"/>
        <v>43</v>
      </c>
      <c r="L14" s="15">
        <f t="shared" si="6"/>
        <v>6400</v>
      </c>
      <c r="M14" s="17">
        <f t="shared" si="3"/>
        <v>42400</v>
      </c>
      <c r="N14" s="18">
        <f t="shared" si="4"/>
        <v>986.04651162790697</v>
      </c>
      <c r="O14" s="7"/>
    </row>
    <row r="15" spans="1:15" ht="17.100000000000001" customHeight="1" x14ac:dyDescent="0.2">
      <c r="A15" s="1"/>
      <c r="B15" s="5"/>
      <c r="C15" s="14">
        <v>6</v>
      </c>
      <c r="D15" s="15"/>
      <c r="E15" s="16">
        <f t="shared" si="5"/>
        <v>0</v>
      </c>
      <c r="F15" s="15"/>
      <c r="G15" s="16">
        <f t="shared" si="0"/>
        <v>0</v>
      </c>
      <c r="H15" s="15"/>
      <c r="I15" s="16">
        <f t="shared" si="1"/>
        <v>0</v>
      </c>
      <c r="J15" s="15">
        <v>18</v>
      </c>
      <c r="K15" s="16">
        <f t="shared" si="2"/>
        <v>61</v>
      </c>
      <c r="L15" s="15">
        <f t="shared" si="6"/>
        <v>14400</v>
      </c>
      <c r="M15" s="17">
        <f t="shared" si="3"/>
        <v>56800</v>
      </c>
      <c r="N15" s="18">
        <f t="shared" si="4"/>
        <v>931.14754098360652</v>
      </c>
      <c r="O15" s="7"/>
    </row>
    <row r="16" spans="1:15" ht="17.100000000000001" customHeight="1" x14ac:dyDescent="0.2">
      <c r="A16" s="1"/>
      <c r="B16" s="5"/>
      <c r="C16" s="14">
        <v>7</v>
      </c>
      <c r="D16" s="15"/>
      <c r="E16" s="16">
        <f t="shared" si="5"/>
        <v>0</v>
      </c>
      <c r="F16" s="15"/>
      <c r="G16" s="16">
        <f t="shared" si="0"/>
        <v>0</v>
      </c>
      <c r="H16" s="15"/>
      <c r="I16" s="16">
        <f t="shared" si="1"/>
        <v>0</v>
      </c>
      <c r="J16" s="15">
        <v>23</v>
      </c>
      <c r="K16" s="16">
        <f t="shared" si="2"/>
        <v>84</v>
      </c>
      <c r="L16" s="15">
        <f t="shared" si="6"/>
        <v>18400</v>
      </c>
      <c r="M16" s="17">
        <f t="shared" si="3"/>
        <v>75200</v>
      </c>
      <c r="N16" s="18">
        <f t="shared" si="4"/>
        <v>895.23809523809518</v>
      </c>
      <c r="O16" s="7"/>
    </row>
    <row r="17" spans="1:15" ht="17.100000000000001" customHeight="1" x14ac:dyDescent="0.2">
      <c r="A17" s="1"/>
      <c r="B17" s="5"/>
      <c r="C17" s="14">
        <v>8</v>
      </c>
      <c r="D17" s="15"/>
      <c r="E17" s="16">
        <f t="shared" si="5"/>
        <v>0</v>
      </c>
      <c r="F17" s="15"/>
      <c r="G17" s="16">
        <f t="shared" si="0"/>
        <v>0</v>
      </c>
      <c r="H17" s="15"/>
      <c r="I17" s="16">
        <f t="shared" si="1"/>
        <v>0</v>
      </c>
      <c r="J17" s="15">
        <v>27</v>
      </c>
      <c r="K17" s="16">
        <f t="shared" si="2"/>
        <v>111</v>
      </c>
      <c r="L17" s="15">
        <f t="shared" si="6"/>
        <v>21600</v>
      </c>
      <c r="M17" s="17">
        <f t="shared" si="3"/>
        <v>96800</v>
      </c>
      <c r="N17" s="18">
        <f t="shared" si="4"/>
        <v>872.07207207207205</v>
      </c>
      <c r="O17" s="7"/>
    </row>
    <row r="18" spans="1:15" ht="17.100000000000001" customHeight="1" x14ac:dyDescent="0.2">
      <c r="A18" s="1"/>
      <c r="B18" s="5"/>
      <c r="C18" s="14">
        <v>9</v>
      </c>
      <c r="D18" s="15"/>
      <c r="E18" s="16">
        <f t="shared" si="5"/>
        <v>0</v>
      </c>
      <c r="F18" s="15"/>
      <c r="G18" s="16">
        <f t="shared" si="0"/>
        <v>0</v>
      </c>
      <c r="H18" s="15"/>
      <c r="I18" s="16">
        <f t="shared" si="1"/>
        <v>0</v>
      </c>
      <c r="J18" s="15">
        <v>31</v>
      </c>
      <c r="K18" s="16">
        <f t="shared" si="2"/>
        <v>142</v>
      </c>
      <c r="L18" s="15">
        <f t="shared" si="6"/>
        <v>24800</v>
      </c>
      <c r="M18" s="17">
        <f t="shared" si="3"/>
        <v>121600</v>
      </c>
      <c r="N18" s="18">
        <f t="shared" si="4"/>
        <v>856.33802816901414</v>
      </c>
      <c r="O18" s="7"/>
    </row>
    <row r="19" spans="1:15" ht="17.100000000000001" customHeight="1" x14ac:dyDescent="0.2">
      <c r="A19" s="1"/>
      <c r="B19" s="5"/>
      <c r="C19" s="14">
        <v>10</v>
      </c>
      <c r="D19" s="15"/>
      <c r="E19" s="16">
        <f t="shared" si="5"/>
        <v>0</v>
      </c>
      <c r="F19" s="15"/>
      <c r="G19" s="16">
        <f t="shared" si="0"/>
        <v>0</v>
      </c>
      <c r="H19" s="15"/>
      <c r="I19" s="16">
        <f t="shared" si="1"/>
        <v>0</v>
      </c>
      <c r="J19" s="15">
        <v>6</v>
      </c>
      <c r="K19" s="16">
        <f t="shared" si="2"/>
        <v>148</v>
      </c>
      <c r="L19" s="15">
        <f t="shared" si="6"/>
        <v>4800</v>
      </c>
      <c r="M19" s="17">
        <f t="shared" si="3"/>
        <v>126400</v>
      </c>
      <c r="N19" s="18">
        <f t="shared" si="4"/>
        <v>854.05405405405406</v>
      </c>
      <c r="O19" s="7"/>
    </row>
    <row r="20" spans="1:15" ht="17.100000000000001" customHeight="1" x14ac:dyDescent="0.2">
      <c r="A20" s="1"/>
      <c r="B20" s="5"/>
      <c r="C20" s="14">
        <v>11</v>
      </c>
      <c r="D20" s="15"/>
      <c r="E20" s="16">
        <f t="shared" si="5"/>
        <v>0</v>
      </c>
      <c r="F20" s="15"/>
      <c r="G20" s="16">
        <f t="shared" si="0"/>
        <v>0</v>
      </c>
      <c r="H20" s="15"/>
      <c r="I20" s="16">
        <f t="shared" si="1"/>
        <v>0</v>
      </c>
      <c r="J20" s="15">
        <v>15</v>
      </c>
      <c r="K20" s="16">
        <f t="shared" si="2"/>
        <v>163</v>
      </c>
      <c r="L20" s="15">
        <f t="shared" si="6"/>
        <v>12000</v>
      </c>
      <c r="M20" s="17">
        <f t="shared" si="3"/>
        <v>138400</v>
      </c>
      <c r="N20" s="18">
        <f t="shared" si="4"/>
        <v>849.07975460122702</v>
      </c>
      <c r="O20" s="7"/>
    </row>
    <row r="21" spans="1:15" ht="17.100000000000001" customHeight="1" x14ac:dyDescent="0.2">
      <c r="A21" s="1"/>
      <c r="B21" s="5"/>
      <c r="C21" s="14">
        <v>12</v>
      </c>
      <c r="D21" s="15"/>
      <c r="E21" s="16">
        <f t="shared" si="5"/>
        <v>0</v>
      </c>
      <c r="F21" s="15"/>
      <c r="G21" s="16">
        <f t="shared" si="0"/>
        <v>0</v>
      </c>
      <c r="H21" s="15"/>
      <c r="I21" s="16">
        <f t="shared" si="1"/>
        <v>0</v>
      </c>
      <c r="J21" s="15">
        <v>23</v>
      </c>
      <c r="K21" s="16">
        <f t="shared" si="2"/>
        <v>186</v>
      </c>
      <c r="L21" s="15">
        <f t="shared" si="6"/>
        <v>18400</v>
      </c>
      <c r="M21" s="17">
        <f t="shared" si="3"/>
        <v>156800</v>
      </c>
      <c r="N21" s="18">
        <f t="shared" si="4"/>
        <v>843.01075268817203</v>
      </c>
      <c r="O21" s="7"/>
    </row>
    <row r="22" spans="1:15" ht="17.100000000000001" customHeight="1" x14ac:dyDescent="0.2">
      <c r="A22" s="1"/>
      <c r="B22" s="5"/>
      <c r="C22" s="14">
        <v>13</v>
      </c>
      <c r="D22" s="15"/>
      <c r="E22" s="16">
        <f t="shared" si="5"/>
        <v>0</v>
      </c>
      <c r="F22" s="15"/>
      <c r="G22" s="16">
        <f t="shared" si="0"/>
        <v>0</v>
      </c>
      <c r="H22" s="15"/>
      <c r="I22" s="16">
        <f t="shared" si="1"/>
        <v>0</v>
      </c>
      <c r="J22" s="15">
        <v>18</v>
      </c>
      <c r="K22" s="16">
        <f t="shared" si="2"/>
        <v>204</v>
      </c>
      <c r="L22" s="15">
        <f t="shared" si="6"/>
        <v>14400</v>
      </c>
      <c r="M22" s="17">
        <f t="shared" si="3"/>
        <v>171200</v>
      </c>
      <c r="N22" s="18">
        <f t="shared" si="4"/>
        <v>839.21568627450984</v>
      </c>
      <c r="O22" s="7"/>
    </row>
    <row r="23" spans="1:15" ht="17.100000000000001" customHeight="1" x14ac:dyDescent="0.2">
      <c r="A23" s="1"/>
      <c r="B23" s="5"/>
      <c r="C23" s="14">
        <v>14</v>
      </c>
      <c r="D23" s="15"/>
      <c r="E23" s="16">
        <f t="shared" si="5"/>
        <v>0</v>
      </c>
      <c r="F23" s="15"/>
      <c r="G23" s="16">
        <f t="shared" si="0"/>
        <v>0</v>
      </c>
      <c r="H23" s="15"/>
      <c r="I23" s="16">
        <f t="shared" si="1"/>
        <v>0</v>
      </c>
      <c r="J23" s="15">
        <v>11</v>
      </c>
      <c r="K23" s="16">
        <f t="shared" si="2"/>
        <v>215</v>
      </c>
      <c r="L23" s="15">
        <f t="shared" si="6"/>
        <v>8800</v>
      </c>
      <c r="M23" s="17">
        <f t="shared" si="3"/>
        <v>180000</v>
      </c>
      <c r="N23" s="18">
        <f t="shared" si="4"/>
        <v>837.20930232558135</v>
      </c>
      <c r="O23" s="7"/>
    </row>
    <row r="24" spans="1:15" ht="17.100000000000001" customHeight="1" x14ac:dyDescent="0.2">
      <c r="A24" s="1"/>
      <c r="B24" s="5"/>
      <c r="C24" s="14">
        <v>15</v>
      </c>
      <c r="D24" s="15"/>
      <c r="E24" s="16">
        <f t="shared" si="5"/>
        <v>0</v>
      </c>
      <c r="F24" s="15"/>
      <c r="G24" s="16">
        <f t="shared" si="0"/>
        <v>0</v>
      </c>
      <c r="H24" s="15"/>
      <c r="I24" s="16">
        <f t="shared" si="1"/>
        <v>0</v>
      </c>
      <c r="J24" s="15">
        <v>11</v>
      </c>
      <c r="K24" s="16">
        <f t="shared" si="2"/>
        <v>226</v>
      </c>
      <c r="L24" s="15">
        <f t="shared" si="6"/>
        <v>8800</v>
      </c>
      <c r="M24" s="17">
        <f t="shared" si="3"/>
        <v>188800</v>
      </c>
      <c r="N24" s="18">
        <f t="shared" si="4"/>
        <v>835.39823008849555</v>
      </c>
      <c r="O24" s="7"/>
    </row>
    <row r="25" spans="1:15" ht="17.100000000000001" customHeight="1" x14ac:dyDescent="0.2">
      <c r="A25" s="1"/>
      <c r="B25" s="5"/>
      <c r="C25" s="14">
        <v>16</v>
      </c>
      <c r="D25" s="15"/>
      <c r="E25" s="16">
        <f t="shared" si="5"/>
        <v>0</v>
      </c>
      <c r="F25" s="15"/>
      <c r="G25" s="16">
        <f t="shared" si="0"/>
        <v>0</v>
      </c>
      <c r="H25" s="15"/>
      <c r="I25" s="16">
        <f t="shared" si="1"/>
        <v>0</v>
      </c>
      <c r="J25" s="15">
        <v>29</v>
      </c>
      <c r="K25" s="16">
        <f t="shared" si="2"/>
        <v>255</v>
      </c>
      <c r="L25" s="15">
        <f t="shared" si="6"/>
        <v>23200</v>
      </c>
      <c r="M25" s="17">
        <f t="shared" si="3"/>
        <v>212000</v>
      </c>
      <c r="N25" s="18">
        <f t="shared" si="4"/>
        <v>831.37254901960785</v>
      </c>
      <c r="O25" s="7"/>
    </row>
    <row r="26" spans="1:15" ht="17.100000000000001" customHeight="1" x14ac:dyDescent="0.2">
      <c r="A26" s="1"/>
      <c r="B26" s="5"/>
      <c r="C26" s="14">
        <v>17</v>
      </c>
      <c r="D26" s="15"/>
      <c r="E26" s="16">
        <f t="shared" si="5"/>
        <v>0</v>
      </c>
      <c r="F26" s="15"/>
      <c r="G26" s="16">
        <f t="shared" si="0"/>
        <v>0</v>
      </c>
      <c r="H26" s="15"/>
      <c r="I26" s="16">
        <f t="shared" si="1"/>
        <v>0</v>
      </c>
      <c r="J26" s="15">
        <v>13</v>
      </c>
      <c r="K26" s="16">
        <f t="shared" si="2"/>
        <v>268</v>
      </c>
      <c r="L26" s="15">
        <f t="shared" si="6"/>
        <v>10400</v>
      </c>
      <c r="M26" s="17">
        <f t="shared" si="3"/>
        <v>222400</v>
      </c>
      <c r="N26" s="18">
        <f t="shared" si="4"/>
        <v>829.85074626865674</v>
      </c>
      <c r="O26" s="7"/>
    </row>
    <row r="27" spans="1:15" ht="17.100000000000001" customHeight="1" x14ac:dyDescent="0.2">
      <c r="A27" s="1"/>
      <c r="B27" s="5"/>
      <c r="C27" s="14">
        <v>18</v>
      </c>
      <c r="D27" s="15"/>
      <c r="E27" s="16">
        <f t="shared" si="5"/>
        <v>0</v>
      </c>
      <c r="F27" s="15"/>
      <c r="G27" s="16">
        <f t="shared" si="0"/>
        <v>0</v>
      </c>
      <c r="H27" s="15"/>
      <c r="I27" s="16">
        <f t="shared" si="1"/>
        <v>0</v>
      </c>
      <c r="J27" s="15">
        <v>12</v>
      </c>
      <c r="K27" s="16">
        <f t="shared" si="2"/>
        <v>280</v>
      </c>
      <c r="L27" s="15">
        <f t="shared" si="6"/>
        <v>9600</v>
      </c>
      <c r="M27" s="17">
        <f t="shared" si="3"/>
        <v>232000</v>
      </c>
      <c r="N27" s="18">
        <f t="shared" si="4"/>
        <v>828.57142857142856</v>
      </c>
      <c r="O27" s="7"/>
    </row>
    <row r="28" spans="1:15" ht="17.100000000000001" customHeight="1" x14ac:dyDescent="0.2">
      <c r="A28" s="1"/>
      <c r="B28" s="5"/>
      <c r="C28" s="14">
        <v>19</v>
      </c>
      <c r="D28" s="15"/>
      <c r="E28" s="16">
        <f t="shared" si="5"/>
        <v>0</v>
      </c>
      <c r="F28" s="15"/>
      <c r="G28" s="16">
        <f t="shared" si="0"/>
        <v>0</v>
      </c>
      <c r="H28" s="15"/>
      <c r="I28" s="16">
        <f t="shared" si="1"/>
        <v>0</v>
      </c>
      <c r="J28" s="15">
        <v>14</v>
      </c>
      <c r="K28" s="16">
        <f t="shared" si="2"/>
        <v>294</v>
      </c>
      <c r="L28" s="15">
        <f t="shared" si="6"/>
        <v>11200</v>
      </c>
      <c r="M28" s="17">
        <f t="shared" si="3"/>
        <v>243200</v>
      </c>
      <c r="N28" s="18">
        <f t="shared" si="4"/>
        <v>827.21088435374145</v>
      </c>
      <c r="O28" s="7"/>
    </row>
    <row r="29" spans="1:15" ht="17.100000000000001" customHeight="1" x14ac:dyDescent="0.2">
      <c r="A29" s="1"/>
      <c r="B29" s="5"/>
      <c r="C29" s="14">
        <v>20</v>
      </c>
      <c r="D29" s="15"/>
      <c r="E29" s="16">
        <f t="shared" si="5"/>
        <v>0</v>
      </c>
      <c r="F29" s="15"/>
      <c r="G29" s="16">
        <f t="shared" si="0"/>
        <v>0</v>
      </c>
      <c r="H29" s="15"/>
      <c r="I29" s="16">
        <f t="shared" si="1"/>
        <v>0</v>
      </c>
      <c r="J29" s="15">
        <v>27</v>
      </c>
      <c r="K29" s="16">
        <f t="shared" si="2"/>
        <v>321</v>
      </c>
      <c r="L29" s="15">
        <f t="shared" si="6"/>
        <v>21600</v>
      </c>
      <c r="M29" s="17">
        <f t="shared" si="3"/>
        <v>264800</v>
      </c>
      <c r="N29" s="18">
        <f t="shared" si="4"/>
        <v>824.92211838006233</v>
      </c>
      <c r="O29" s="7"/>
    </row>
    <row r="30" spans="1:15" ht="17.100000000000001" customHeight="1" x14ac:dyDescent="0.2">
      <c r="A30" s="1"/>
      <c r="B30" s="5"/>
      <c r="C30" s="14">
        <v>21</v>
      </c>
      <c r="D30" s="15"/>
      <c r="E30" s="16">
        <f t="shared" si="5"/>
        <v>0</v>
      </c>
      <c r="F30" s="15"/>
      <c r="G30" s="16">
        <f t="shared" si="0"/>
        <v>0</v>
      </c>
      <c r="H30" s="15"/>
      <c r="I30" s="16">
        <f t="shared" si="1"/>
        <v>0</v>
      </c>
      <c r="J30" s="15">
        <v>17</v>
      </c>
      <c r="K30" s="16">
        <f t="shared" si="2"/>
        <v>338</v>
      </c>
      <c r="L30" s="15">
        <f t="shared" si="6"/>
        <v>13600</v>
      </c>
      <c r="M30" s="17">
        <f t="shared" si="3"/>
        <v>278400</v>
      </c>
      <c r="N30" s="18">
        <f t="shared" si="4"/>
        <v>823.66863905325442</v>
      </c>
      <c r="O30" s="7"/>
    </row>
    <row r="31" spans="1:15" ht="17.100000000000001" customHeight="1" x14ac:dyDescent="0.2">
      <c r="A31" s="1"/>
      <c r="B31" s="5"/>
      <c r="C31" s="14">
        <v>22</v>
      </c>
      <c r="D31" s="15"/>
      <c r="E31" s="16">
        <f t="shared" si="5"/>
        <v>0</v>
      </c>
      <c r="F31" s="15"/>
      <c r="G31" s="16">
        <f t="shared" si="0"/>
        <v>0</v>
      </c>
      <c r="H31" s="15"/>
      <c r="I31" s="16">
        <f t="shared" si="1"/>
        <v>0</v>
      </c>
      <c r="J31" s="15">
        <v>18</v>
      </c>
      <c r="K31" s="16">
        <f t="shared" si="2"/>
        <v>356</v>
      </c>
      <c r="L31" s="15">
        <f t="shared" si="6"/>
        <v>14400</v>
      </c>
      <c r="M31" s="17">
        <f t="shared" si="3"/>
        <v>292800</v>
      </c>
      <c r="N31" s="18">
        <f t="shared" si="4"/>
        <v>822.47191011235952</v>
      </c>
      <c r="O31" s="7"/>
    </row>
    <row r="32" spans="1:15" ht="17.100000000000001" customHeight="1" x14ac:dyDescent="0.2">
      <c r="A32" s="1"/>
      <c r="B32" s="5"/>
      <c r="C32" s="14">
        <v>23</v>
      </c>
      <c r="D32" s="15"/>
      <c r="E32" s="16">
        <f t="shared" si="5"/>
        <v>0</v>
      </c>
      <c r="F32" s="15"/>
      <c r="G32" s="16">
        <f t="shared" si="0"/>
        <v>0</v>
      </c>
      <c r="H32" s="15"/>
      <c r="I32" s="16">
        <f t="shared" si="1"/>
        <v>0</v>
      </c>
      <c r="J32" s="15">
        <v>12</v>
      </c>
      <c r="K32" s="16">
        <f t="shared" si="2"/>
        <v>368</v>
      </c>
      <c r="L32" s="15">
        <f t="shared" si="6"/>
        <v>9600</v>
      </c>
      <c r="M32" s="17">
        <f t="shared" si="3"/>
        <v>302400</v>
      </c>
      <c r="N32" s="18">
        <f t="shared" si="4"/>
        <v>821.73913043478262</v>
      </c>
      <c r="O32" s="7"/>
    </row>
    <row r="33" spans="1:15" ht="17.100000000000001" customHeight="1" x14ac:dyDescent="0.2">
      <c r="A33" s="1"/>
      <c r="B33" s="5"/>
      <c r="C33" s="14">
        <v>24</v>
      </c>
      <c r="D33" s="15"/>
      <c r="E33" s="16">
        <f t="shared" si="5"/>
        <v>0</v>
      </c>
      <c r="F33" s="15"/>
      <c r="G33" s="16">
        <f t="shared" si="0"/>
        <v>0</v>
      </c>
      <c r="H33" s="15"/>
      <c r="I33" s="16">
        <f t="shared" si="1"/>
        <v>0</v>
      </c>
      <c r="J33" s="15">
        <v>1</v>
      </c>
      <c r="K33" s="16">
        <f t="shared" si="2"/>
        <v>369</v>
      </c>
      <c r="L33" s="15">
        <f t="shared" si="6"/>
        <v>800</v>
      </c>
      <c r="M33" s="17">
        <f t="shared" si="3"/>
        <v>303200</v>
      </c>
      <c r="N33" s="18">
        <f t="shared" si="4"/>
        <v>821.68021680216805</v>
      </c>
      <c r="O33" s="7"/>
    </row>
    <row r="34" spans="1:15" ht="17.100000000000001" customHeight="1" x14ac:dyDescent="0.2">
      <c r="A34" s="1"/>
      <c r="B34" s="5"/>
      <c r="C34" s="14">
        <v>25</v>
      </c>
      <c r="D34" s="15"/>
      <c r="E34" s="16">
        <f t="shared" si="5"/>
        <v>0</v>
      </c>
      <c r="F34" s="15"/>
      <c r="G34" s="16">
        <f t="shared" si="0"/>
        <v>0</v>
      </c>
      <c r="H34" s="15"/>
      <c r="I34" s="16">
        <f t="shared" si="1"/>
        <v>0</v>
      </c>
      <c r="J34" s="15">
        <v>23</v>
      </c>
      <c r="K34" s="16">
        <f t="shared" si="2"/>
        <v>392</v>
      </c>
      <c r="L34" s="15">
        <f t="shared" si="6"/>
        <v>18400</v>
      </c>
      <c r="M34" s="17">
        <f t="shared" si="3"/>
        <v>321600</v>
      </c>
      <c r="N34" s="18">
        <f t="shared" si="4"/>
        <v>820.40816326530614</v>
      </c>
      <c r="O34" s="7"/>
    </row>
    <row r="35" spans="1:15" ht="17.100000000000001" customHeight="1" x14ac:dyDescent="0.2">
      <c r="A35" s="1"/>
      <c r="B35" s="5"/>
      <c r="C35" s="14">
        <v>26</v>
      </c>
      <c r="D35" s="15"/>
      <c r="E35" s="16">
        <f t="shared" si="5"/>
        <v>0</v>
      </c>
      <c r="F35" s="15"/>
      <c r="G35" s="16">
        <f t="shared" si="0"/>
        <v>0</v>
      </c>
      <c r="H35" s="15"/>
      <c r="I35" s="16">
        <f t="shared" si="1"/>
        <v>0</v>
      </c>
      <c r="J35" s="15">
        <v>15</v>
      </c>
      <c r="K35" s="16">
        <f t="shared" si="2"/>
        <v>407</v>
      </c>
      <c r="L35" s="15">
        <f t="shared" si="6"/>
        <v>12000</v>
      </c>
      <c r="M35" s="17">
        <f t="shared" si="3"/>
        <v>333600</v>
      </c>
      <c r="N35" s="18">
        <f t="shared" si="4"/>
        <v>819.65601965601968</v>
      </c>
      <c r="O35" s="7"/>
    </row>
    <row r="36" spans="1:15" ht="17.100000000000001" customHeight="1" x14ac:dyDescent="0.2">
      <c r="A36" s="1"/>
      <c r="B36" s="5"/>
      <c r="C36" s="14">
        <v>27</v>
      </c>
      <c r="D36" s="15"/>
      <c r="E36" s="16">
        <f t="shared" si="5"/>
        <v>0</v>
      </c>
      <c r="F36" s="15"/>
      <c r="G36" s="16">
        <f t="shared" si="0"/>
        <v>0</v>
      </c>
      <c r="H36" s="15"/>
      <c r="I36" s="16">
        <f t="shared" si="1"/>
        <v>0</v>
      </c>
      <c r="J36" s="15">
        <v>19</v>
      </c>
      <c r="K36" s="16">
        <f t="shared" si="2"/>
        <v>426</v>
      </c>
      <c r="L36" s="15">
        <f t="shared" si="6"/>
        <v>15200</v>
      </c>
      <c r="M36" s="17">
        <f t="shared" si="3"/>
        <v>348800</v>
      </c>
      <c r="N36" s="18">
        <f t="shared" si="4"/>
        <v>818.77934272300467</v>
      </c>
      <c r="O36" s="7"/>
    </row>
    <row r="37" spans="1:15" ht="17.100000000000001" customHeight="1" x14ac:dyDescent="0.2">
      <c r="A37" s="1"/>
      <c r="B37" s="5"/>
      <c r="C37" s="14">
        <v>28</v>
      </c>
      <c r="D37" s="15"/>
      <c r="E37" s="16">
        <f t="shared" si="5"/>
        <v>0</v>
      </c>
      <c r="F37" s="15"/>
      <c r="G37" s="16">
        <f t="shared" si="0"/>
        <v>0</v>
      </c>
      <c r="H37" s="15"/>
      <c r="I37" s="16">
        <f t="shared" si="1"/>
        <v>0</v>
      </c>
      <c r="J37" s="15">
        <v>29</v>
      </c>
      <c r="K37" s="16">
        <f t="shared" si="2"/>
        <v>455</v>
      </c>
      <c r="L37" s="15">
        <f t="shared" si="6"/>
        <v>23200</v>
      </c>
      <c r="M37" s="17">
        <f t="shared" si="3"/>
        <v>372000</v>
      </c>
      <c r="N37" s="18">
        <f t="shared" si="4"/>
        <v>817.58241758241763</v>
      </c>
      <c r="O37" s="7"/>
    </row>
    <row r="38" spans="1:15" ht="17.100000000000001" customHeight="1" x14ac:dyDescent="0.2">
      <c r="A38" s="1"/>
      <c r="B38" s="5"/>
      <c r="C38" s="14">
        <v>29</v>
      </c>
      <c r="D38" s="15"/>
      <c r="E38" s="16">
        <f t="shared" si="5"/>
        <v>0</v>
      </c>
      <c r="F38" s="15"/>
      <c r="G38" s="16">
        <f t="shared" si="0"/>
        <v>0</v>
      </c>
      <c r="H38" s="15"/>
      <c r="I38" s="16">
        <f t="shared" si="1"/>
        <v>0</v>
      </c>
      <c r="J38" s="15">
        <v>23</v>
      </c>
      <c r="K38" s="16">
        <f t="shared" si="2"/>
        <v>478</v>
      </c>
      <c r="L38" s="15">
        <f t="shared" si="6"/>
        <v>18400</v>
      </c>
      <c r="M38" s="17">
        <f t="shared" si="3"/>
        <v>390400</v>
      </c>
      <c r="N38" s="18">
        <f t="shared" si="4"/>
        <v>816.73640167364022</v>
      </c>
      <c r="O38" s="7"/>
    </row>
    <row r="39" spans="1:15" ht="17.100000000000001" customHeight="1" x14ac:dyDescent="0.2">
      <c r="A39" s="1"/>
      <c r="B39" s="5"/>
      <c r="C39" s="14">
        <v>30</v>
      </c>
      <c r="D39" s="15"/>
      <c r="E39" s="16">
        <f t="shared" si="5"/>
        <v>0</v>
      </c>
      <c r="F39" s="15"/>
      <c r="G39" s="16">
        <f t="shared" si="0"/>
        <v>0</v>
      </c>
      <c r="H39" s="15"/>
      <c r="I39" s="16">
        <f t="shared" si="1"/>
        <v>0</v>
      </c>
      <c r="J39" s="15">
        <v>21</v>
      </c>
      <c r="K39" s="16">
        <f t="shared" si="2"/>
        <v>499</v>
      </c>
      <c r="L39" s="15">
        <f t="shared" si="6"/>
        <v>16800</v>
      </c>
      <c r="M39" s="17">
        <f t="shared" si="3"/>
        <v>407200</v>
      </c>
      <c r="N39" s="18">
        <f t="shared" si="4"/>
        <v>816.03206412825648</v>
      </c>
      <c r="O39" s="7"/>
    </row>
    <row r="40" spans="1:15" ht="17.100000000000001" customHeight="1" thickBot="1" x14ac:dyDescent="0.25">
      <c r="A40" s="1"/>
      <c r="B40" s="5"/>
      <c r="C40" s="19">
        <v>31</v>
      </c>
      <c r="D40" s="20"/>
      <c r="E40" s="21">
        <f t="shared" si="5"/>
        <v>0</v>
      </c>
      <c r="F40" s="20"/>
      <c r="G40" s="21">
        <f t="shared" si="0"/>
        <v>0</v>
      </c>
      <c r="H40" s="20"/>
      <c r="I40" s="21">
        <f t="shared" si="1"/>
        <v>0</v>
      </c>
      <c r="J40" s="20">
        <v>9</v>
      </c>
      <c r="K40" s="21">
        <f t="shared" si="2"/>
        <v>508</v>
      </c>
      <c r="L40" s="20">
        <f t="shared" si="6"/>
        <v>7200</v>
      </c>
      <c r="M40" s="22">
        <f t="shared" si="3"/>
        <v>414400</v>
      </c>
      <c r="N40" s="23">
        <f t="shared" si="4"/>
        <v>815.74803149606294</v>
      </c>
      <c r="O40" s="7"/>
    </row>
    <row r="41" spans="1:15" ht="12.75" customHeight="1" x14ac:dyDescent="0.25">
      <c r="A41" s="1"/>
      <c r="B41" s="5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7"/>
    </row>
    <row r="42" spans="1:15" ht="4.5" customHeight="1" x14ac:dyDescent="0.25">
      <c r="A42" s="1"/>
      <c r="B42" s="5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7"/>
    </row>
    <row r="43" spans="1:15" ht="21" customHeight="1" x14ac:dyDescent="0.25">
      <c r="A43" s="8" t="s">
        <v>12</v>
      </c>
      <c r="B43" s="24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7"/>
    </row>
    <row r="44" spans="1:15" ht="21" customHeight="1" x14ac:dyDescent="0.25">
      <c r="A44" s="1"/>
      <c r="B44" s="5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7"/>
    </row>
    <row r="45" spans="1:15" ht="21" customHeight="1" x14ac:dyDescent="0.25">
      <c r="A45" s="1"/>
      <c r="B45" s="5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7"/>
    </row>
    <row r="46" spans="1:15" ht="21" customHeight="1" x14ac:dyDescent="0.25">
      <c r="A46" s="1"/>
      <c r="B46" s="5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7"/>
    </row>
    <row r="47" spans="1:15" ht="21" customHeight="1" x14ac:dyDescent="0.25">
      <c r="A47" s="1"/>
      <c r="B47" s="5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7"/>
    </row>
    <row r="48" spans="1:15" ht="21" customHeight="1" x14ac:dyDescent="0.25">
      <c r="A48" s="1"/>
      <c r="B48" s="5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7"/>
    </row>
    <row r="49" spans="1:15" ht="21" customHeight="1" x14ac:dyDescent="0.25">
      <c r="A49" s="1"/>
      <c r="B49" s="5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7"/>
    </row>
    <row r="50" spans="1:15" ht="21" customHeight="1" x14ac:dyDescent="0.25">
      <c r="A50" s="1"/>
      <c r="B50" s="5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7"/>
    </row>
    <row r="51" spans="1:15" ht="21" customHeight="1" x14ac:dyDescent="0.25">
      <c r="A51" s="1"/>
      <c r="B51" s="5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7"/>
    </row>
    <row r="52" spans="1:15" ht="21" customHeight="1" x14ac:dyDescent="0.25">
      <c r="A52" s="1"/>
      <c r="B52" s="5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7"/>
    </row>
    <row r="53" spans="1:15" ht="21" customHeight="1" x14ac:dyDescent="0.25">
      <c r="A53" s="1"/>
      <c r="B53" s="5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7"/>
    </row>
    <row r="54" spans="1:15" ht="21" customHeight="1" x14ac:dyDescent="0.25">
      <c r="A54" s="1"/>
      <c r="B54" s="5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7"/>
    </row>
    <row r="55" spans="1:15" ht="21" customHeight="1" x14ac:dyDescent="0.25">
      <c r="A55" s="1"/>
      <c r="B55" s="5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7"/>
    </row>
    <row r="56" spans="1:15" ht="21" customHeight="1" x14ac:dyDescent="0.25">
      <c r="A56" s="1"/>
      <c r="B56" s="5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7"/>
    </row>
    <row r="57" spans="1:15" ht="21" customHeight="1" x14ac:dyDescent="0.25">
      <c r="A57" s="1"/>
      <c r="B57" s="5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7"/>
    </row>
    <row r="58" spans="1:15" ht="21" customHeight="1" x14ac:dyDescent="0.25">
      <c r="A58" s="1"/>
      <c r="B58" s="5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7"/>
    </row>
    <row r="59" spans="1:15" ht="21" customHeight="1" x14ac:dyDescent="0.25">
      <c r="A59" s="1"/>
      <c r="B59" s="5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7"/>
    </row>
    <row r="60" spans="1:15" ht="21" customHeight="1" x14ac:dyDescent="0.25">
      <c r="A60" s="1"/>
      <c r="B60" s="5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7"/>
    </row>
    <row r="61" spans="1:15" ht="21" customHeight="1" x14ac:dyDescent="0.25">
      <c r="A61" s="1"/>
      <c r="B61" s="5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7"/>
    </row>
    <row r="62" spans="1:15" ht="21" customHeight="1" x14ac:dyDescent="0.25">
      <c r="A62" s="1"/>
      <c r="B62" s="5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7"/>
    </row>
    <row r="63" spans="1:15" ht="21" customHeight="1" x14ac:dyDescent="0.25">
      <c r="A63" s="1"/>
      <c r="B63" s="5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7"/>
    </row>
    <row r="64" spans="1:15" ht="21" customHeight="1" x14ac:dyDescent="0.25">
      <c r="A64" s="1"/>
      <c r="B64" s="5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7"/>
    </row>
    <row r="65" spans="1:15" ht="21" customHeight="1" x14ac:dyDescent="0.25">
      <c r="A65" s="1"/>
      <c r="B65" s="5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7"/>
    </row>
    <row r="66" spans="1:15" ht="21" customHeight="1" x14ac:dyDescent="0.25">
      <c r="A66" s="1"/>
      <c r="B66" s="5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7"/>
    </row>
    <row r="67" spans="1:15" ht="21" customHeight="1" x14ac:dyDescent="0.25">
      <c r="A67" s="1"/>
      <c r="B67" s="5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7"/>
    </row>
    <row r="68" spans="1:15" ht="21" customHeight="1" x14ac:dyDescent="0.25">
      <c r="A68" s="1"/>
      <c r="B68" s="5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7"/>
    </row>
    <row r="69" spans="1:15" ht="21" customHeight="1" x14ac:dyDescent="0.25">
      <c r="A69" s="1"/>
      <c r="B69" s="5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7"/>
    </row>
    <row r="70" spans="1:15" ht="21" customHeight="1" x14ac:dyDescent="0.25">
      <c r="A70" s="1"/>
      <c r="B70" s="5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7"/>
    </row>
    <row r="71" spans="1:15" ht="21" customHeight="1" x14ac:dyDescent="0.25">
      <c r="A71" s="1"/>
      <c r="B71" s="5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7"/>
    </row>
    <row r="72" spans="1:15" ht="21" customHeight="1" x14ac:dyDescent="0.25">
      <c r="A72" s="1"/>
      <c r="B72" s="5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7"/>
    </row>
    <row r="73" spans="1:15" ht="21" customHeight="1" x14ac:dyDescent="0.25">
      <c r="A73" s="1"/>
      <c r="B73" s="5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7"/>
    </row>
    <row r="74" spans="1:15" ht="21" customHeight="1" x14ac:dyDescent="0.25">
      <c r="A74" s="1"/>
      <c r="B74" s="5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7"/>
    </row>
    <row r="75" spans="1:15" ht="21" customHeight="1" x14ac:dyDescent="0.25">
      <c r="A75" s="1"/>
      <c r="B75" s="5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7"/>
    </row>
    <row r="76" spans="1:15" ht="21" customHeight="1" x14ac:dyDescent="0.25">
      <c r="A76" s="1"/>
      <c r="B76" s="5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7"/>
    </row>
    <row r="77" spans="1:15" ht="21" customHeight="1" x14ac:dyDescent="0.25">
      <c r="A77" s="1"/>
      <c r="B77" s="5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7"/>
    </row>
    <row r="78" spans="1:15" ht="21" customHeight="1" x14ac:dyDescent="0.25">
      <c r="A78" s="1"/>
      <c r="B78" s="5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7"/>
    </row>
    <row r="79" spans="1:15" ht="21" customHeight="1" x14ac:dyDescent="0.25">
      <c r="A79" s="1"/>
      <c r="B79" s="5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7"/>
    </row>
    <row r="80" spans="1:15" ht="21" customHeight="1" x14ac:dyDescent="0.25">
      <c r="A80" s="1"/>
      <c r="B80" s="5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7"/>
    </row>
    <row r="81" spans="1:15" ht="21" customHeight="1" x14ac:dyDescent="0.25">
      <c r="A81" s="1"/>
      <c r="B81" s="5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7"/>
    </row>
    <row r="82" spans="1:15" ht="21" customHeight="1" thickBot="1" x14ac:dyDescent="0.3">
      <c r="A82" s="1"/>
      <c r="B82" s="25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7"/>
    </row>
    <row r="83" spans="1:15" ht="21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</sheetData>
  <mergeCells count="13">
    <mergeCell ref="L8:M8"/>
    <mergeCell ref="F3:K3"/>
    <mergeCell ref="L3:N3"/>
    <mergeCell ref="C5:N5"/>
    <mergeCell ref="C6:E6"/>
    <mergeCell ref="J6:K6"/>
    <mergeCell ref="C7:I7"/>
    <mergeCell ref="J7:N7"/>
    <mergeCell ref="C8:C9"/>
    <mergeCell ref="D8:E8"/>
    <mergeCell ref="F8:G8"/>
    <mergeCell ref="H8:I8"/>
    <mergeCell ref="J8:K8"/>
  </mergeCells>
  <dataValidations count="2">
    <dataValidation type="list" allowBlank="1" showInputMessage="1" showErrorMessage="1" prompt="Elegir mes" sqref="J7:N7" xr:uid="{00000000-0002-0000-0A00-000000000000}">
      <formula1>"Enero,Febrero,Marzo,Abril,Mayo,Junio,Julio,Agosto,Septiembre,Octubre,Noviembre,Diciembre"</formula1>
    </dataValidation>
    <dataValidation allowBlank="1" showInputMessage="1" showErrorMessage="1" prompt="Ingrese nombre de la empresa" sqref="C7:I7" xr:uid="{00000000-0002-0000-0A00-000001000000}"/>
  </dataValidations>
  <pageMargins left="0.70866141732283472" right="0.70866141732283472" top="0.74803149606299213" bottom="0.74803149606299213" header="0.31496062992125984" footer="0.31496062992125984"/>
  <pageSetup paperSize="9" scale="50" orientation="portrait" horizontalDpi="300" verticalDpi="300" r:id="rId1"/>
  <drawing r:id="rId2"/>
  <legacy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O83"/>
  <sheetViews>
    <sheetView workbookViewId="0">
      <selection activeCell="C7" sqref="C7:I7"/>
    </sheetView>
  </sheetViews>
  <sheetFormatPr baseColWidth="10" defaultRowHeight="21" customHeight="1" zeroHeight="1" x14ac:dyDescent="0.25"/>
  <cols>
    <col min="1" max="1" width="5.140625" style="28" customWidth="1"/>
    <col min="2" max="2" width="5.7109375" style="28" customWidth="1"/>
    <col min="3" max="3" width="5.28515625" style="28" customWidth="1"/>
    <col min="4" max="11" width="7.28515625" style="28" customWidth="1"/>
    <col min="12" max="12" width="12.7109375" style="28" customWidth="1"/>
    <col min="13" max="13" width="14.42578125" style="28" customWidth="1"/>
    <col min="14" max="14" width="11.5703125" style="28" customWidth="1"/>
    <col min="15" max="15" width="5.7109375" style="28" customWidth="1"/>
    <col min="16" max="16384" width="11.42578125" style="1"/>
  </cols>
  <sheetData>
    <row r="1" spans="1:15" ht="12" customHeight="1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5" customHeight="1" x14ac:dyDescent="0.25">
      <c r="A2" s="1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/>
    </row>
    <row r="3" spans="1:15" ht="16.5" customHeight="1" x14ac:dyDescent="0.25">
      <c r="A3" s="1"/>
      <c r="B3" s="5"/>
      <c r="C3" s="6"/>
      <c r="D3" s="6"/>
      <c r="E3" s="6"/>
      <c r="F3" s="32" t="s">
        <v>0</v>
      </c>
      <c r="G3" s="32"/>
      <c r="H3" s="32"/>
      <c r="I3" s="32"/>
      <c r="J3" s="32"/>
      <c r="K3" s="32"/>
      <c r="L3" s="33">
        <f ca="1">+TODAY()</f>
        <v>45932</v>
      </c>
      <c r="M3" s="33"/>
      <c r="N3" s="33"/>
      <c r="O3" s="7"/>
    </row>
    <row r="4" spans="1:15" ht="12" customHeight="1" thickBot="1" x14ac:dyDescent="0.3">
      <c r="A4" s="1"/>
      <c r="B4" s="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</row>
    <row r="5" spans="1:15" ht="26.25" customHeight="1" thickBot="1" x14ac:dyDescent="0.3">
      <c r="A5" s="8" t="s">
        <v>1</v>
      </c>
      <c r="B5" s="5"/>
      <c r="C5" s="34" t="s">
        <v>2</v>
      </c>
      <c r="D5" s="35"/>
      <c r="E5" s="35"/>
      <c r="F5" s="35"/>
      <c r="G5" s="35"/>
      <c r="H5" s="35"/>
      <c r="I5" s="35"/>
      <c r="J5" s="35"/>
      <c r="K5" s="35"/>
      <c r="L5" s="35"/>
      <c r="M5" s="35"/>
      <c r="N5" s="36"/>
      <c r="O5" s="7"/>
    </row>
    <row r="6" spans="1:15" ht="9.75" customHeight="1" x14ac:dyDescent="0.25">
      <c r="A6" s="1"/>
      <c r="B6" s="5"/>
      <c r="C6" s="37" t="s">
        <v>13</v>
      </c>
      <c r="D6" s="38"/>
      <c r="E6" s="38"/>
      <c r="F6" s="9"/>
      <c r="G6" s="9"/>
      <c r="H6" s="9"/>
      <c r="I6" s="10"/>
      <c r="J6" s="38" t="s">
        <v>14</v>
      </c>
      <c r="K6" s="38"/>
      <c r="L6" s="9"/>
      <c r="M6" s="9"/>
      <c r="N6" s="10"/>
      <c r="O6" s="7"/>
    </row>
    <row r="7" spans="1:15" ht="23.25" customHeight="1" thickBot="1" x14ac:dyDescent="0.3">
      <c r="A7" s="1"/>
      <c r="B7" s="5"/>
      <c r="C7" s="39"/>
      <c r="D7" s="40"/>
      <c r="E7" s="40"/>
      <c r="F7" s="40"/>
      <c r="G7" s="40"/>
      <c r="H7" s="40"/>
      <c r="I7" s="41"/>
      <c r="J7" s="40" t="s">
        <v>26</v>
      </c>
      <c r="K7" s="40"/>
      <c r="L7" s="40"/>
      <c r="M7" s="40"/>
      <c r="N7" s="41"/>
      <c r="O7" s="7"/>
    </row>
    <row r="8" spans="1:15" ht="15.75" customHeight="1" x14ac:dyDescent="0.25">
      <c r="A8" s="1"/>
      <c r="B8" s="5"/>
      <c r="C8" s="29" t="s">
        <v>4</v>
      </c>
      <c r="D8" s="31" t="s">
        <v>5</v>
      </c>
      <c r="E8" s="31"/>
      <c r="F8" s="31" t="s">
        <v>6</v>
      </c>
      <c r="G8" s="31"/>
      <c r="H8" s="31" t="s">
        <v>7</v>
      </c>
      <c r="I8" s="31"/>
      <c r="J8" s="31" t="s">
        <v>8</v>
      </c>
      <c r="K8" s="31"/>
      <c r="L8" s="31" t="s">
        <v>9</v>
      </c>
      <c r="M8" s="31"/>
      <c r="N8" s="11" t="s">
        <v>10</v>
      </c>
      <c r="O8" s="7"/>
    </row>
    <row r="9" spans="1:15" ht="15.75" customHeight="1" x14ac:dyDescent="0.25">
      <c r="A9" s="1"/>
      <c r="B9" s="5"/>
      <c r="C9" s="30"/>
      <c r="D9" s="12" t="s">
        <v>4</v>
      </c>
      <c r="E9" s="12" t="s">
        <v>11</v>
      </c>
      <c r="F9" s="12" t="s">
        <v>4</v>
      </c>
      <c r="G9" s="12" t="s">
        <v>11</v>
      </c>
      <c r="H9" s="12" t="s">
        <v>4</v>
      </c>
      <c r="I9" s="12" t="s">
        <v>11</v>
      </c>
      <c r="J9" s="12" t="s">
        <v>4</v>
      </c>
      <c r="K9" s="12" t="s">
        <v>11</v>
      </c>
      <c r="L9" s="12" t="s">
        <v>4</v>
      </c>
      <c r="M9" s="12" t="s">
        <v>11</v>
      </c>
      <c r="N9" s="13" t="s">
        <v>15</v>
      </c>
      <c r="O9" s="7"/>
    </row>
    <row r="10" spans="1:15" ht="17.100000000000001" customHeight="1" x14ac:dyDescent="0.2">
      <c r="A10" s="1"/>
      <c r="B10" s="5"/>
      <c r="C10" s="14">
        <v>1</v>
      </c>
      <c r="D10" s="15"/>
      <c r="E10" s="16">
        <f>+D10</f>
        <v>0</v>
      </c>
      <c r="F10" s="15"/>
      <c r="G10" s="16">
        <f>+F10</f>
        <v>0</v>
      </c>
      <c r="H10" s="15"/>
      <c r="I10" s="16">
        <f>+H10</f>
        <v>0</v>
      </c>
      <c r="J10" s="15">
        <v>5</v>
      </c>
      <c r="K10" s="16">
        <f>+J10</f>
        <v>5</v>
      </c>
      <c r="L10" s="15">
        <v>12000</v>
      </c>
      <c r="M10" s="17">
        <f>+L10</f>
        <v>12000</v>
      </c>
      <c r="N10" s="18">
        <f>+IF(K10=0,0,M10/K10)</f>
        <v>2400</v>
      </c>
      <c r="O10" s="7"/>
    </row>
    <row r="11" spans="1:15" ht="17.100000000000001" customHeight="1" x14ac:dyDescent="0.2">
      <c r="A11" s="1"/>
      <c r="B11" s="5"/>
      <c r="C11" s="14">
        <v>2</v>
      </c>
      <c r="D11" s="15"/>
      <c r="E11" s="16">
        <f>+IF(D11=0,0,D11+E10)</f>
        <v>0</v>
      </c>
      <c r="F11" s="15"/>
      <c r="G11" s="16">
        <f t="shared" ref="G11:G40" si="0">+IF(F11=0,0,F11+G10)</f>
        <v>0</v>
      </c>
      <c r="H11" s="15"/>
      <c r="I11" s="16">
        <f t="shared" ref="I11:I40" si="1">+IF(H11=0,0,H11+I10)</f>
        <v>0</v>
      </c>
      <c r="J11" s="15">
        <v>14</v>
      </c>
      <c r="K11" s="16">
        <f t="shared" ref="K11:K40" si="2">+IF(J11=0,0,J11+K10)</f>
        <v>19</v>
      </c>
      <c r="L11" s="15">
        <f>+J11*800</f>
        <v>11200</v>
      </c>
      <c r="M11" s="17">
        <f t="shared" ref="M11:M40" si="3">+IF(L11=0,0,L11+M10)</f>
        <v>23200</v>
      </c>
      <c r="N11" s="18">
        <f t="shared" ref="N11:N40" si="4">+IF(K11=0,0,M11/K11)</f>
        <v>1221.0526315789473</v>
      </c>
      <c r="O11" s="7"/>
    </row>
    <row r="12" spans="1:15" ht="17.100000000000001" customHeight="1" x14ac:dyDescent="0.2">
      <c r="A12" s="1"/>
      <c r="B12" s="5"/>
      <c r="C12" s="14">
        <v>3</v>
      </c>
      <c r="D12" s="15"/>
      <c r="E12" s="16">
        <f t="shared" ref="E12:E40" si="5">+IF(D12=0,0,D12+E11)</f>
        <v>0</v>
      </c>
      <c r="F12" s="15"/>
      <c r="G12" s="16">
        <f t="shared" si="0"/>
        <v>0</v>
      </c>
      <c r="H12" s="15"/>
      <c r="I12" s="16">
        <f t="shared" si="1"/>
        <v>0</v>
      </c>
      <c r="J12" s="15">
        <v>9</v>
      </c>
      <c r="K12" s="16">
        <f t="shared" si="2"/>
        <v>28</v>
      </c>
      <c r="L12" s="15">
        <f t="shared" ref="L12:L40" si="6">+J12*800</f>
        <v>7200</v>
      </c>
      <c r="M12" s="17">
        <f t="shared" si="3"/>
        <v>30400</v>
      </c>
      <c r="N12" s="18">
        <f t="shared" si="4"/>
        <v>1085.7142857142858</v>
      </c>
      <c r="O12" s="7"/>
    </row>
    <row r="13" spans="1:15" ht="17.100000000000001" customHeight="1" x14ac:dyDescent="0.2">
      <c r="A13" s="1"/>
      <c r="B13" s="5"/>
      <c r="C13" s="14">
        <v>4</v>
      </c>
      <c r="D13" s="15"/>
      <c r="E13" s="16">
        <f t="shared" si="5"/>
        <v>0</v>
      </c>
      <c r="F13" s="15"/>
      <c r="G13" s="16">
        <f t="shared" si="0"/>
        <v>0</v>
      </c>
      <c r="H13" s="15"/>
      <c r="I13" s="16">
        <f t="shared" si="1"/>
        <v>0</v>
      </c>
      <c r="J13" s="15">
        <v>7</v>
      </c>
      <c r="K13" s="16">
        <f t="shared" si="2"/>
        <v>35</v>
      </c>
      <c r="L13" s="15">
        <f t="shared" si="6"/>
        <v>5600</v>
      </c>
      <c r="M13" s="17">
        <f t="shared" si="3"/>
        <v>36000</v>
      </c>
      <c r="N13" s="18">
        <f t="shared" si="4"/>
        <v>1028.5714285714287</v>
      </c>
      <c r="O13" s="7"/>
    </row>
    <row r="14" spans="1:15" ht="17.100000000000001" customHeight="1" x14ac:dyDescent="0.2">
      <c r="A14" s="1"/>
      <c r="B14" s="5"/>
      <c r="C14" s="14">
        <v>5</v>
      </c>
      <c r="D14" s="15"/>
      <c r="E14" s="16">
        <f t="shared" si="5"/>
        <v>0</v>
      </c>
      <c r="F14" s="15"/>
      <c r="G14" s="16">
        <f t="shared" si="0"/>
        <v>0</v>
      </c>
      <c r="H14" s="15"/>
      <c r="I14" s="16">
        <f t="shared" si="1"/>
        <v>0</v>
      </c>
      <c r="J14" s="15">
        <v>8</v>
      </c>
      <c r="K14" s="16">
        <f t="shared" si="2"/>
        <v>43</v>
      </c>
      <c r="L14" s="15">
        <f t="shared" si="6"/>
        <v>6400</v>
      </c>
      <c r="M14" s="17">
        <f t="shared" si="3"/>
        <v>42400</v>
      </c>
      <c r="N14" s="18">
        <f t="shared" si="4"/>
        <v>986.04651162790697</v>
      </c>
      <c r="O14" s="7"/>
    </row>
    <row r="15" spans="1:15" ht="17.100000000000001" customHeight="1" x14ac:dyDescent="0.2">
      <c r="A15" s="1"/>
      <c r="B15" s="5"/>
      <c r="C15" s="14">
        <v>6</v>
      </c>
      <c r="D15" s="15"/>
      <c r="E15" s="16">
        <f t="shared" si="5"/>
        <v>0</v>
      </c>
      <c r="F15" s="15"/>
      <c r="G15" s="16">
        <f t="shared" si="0"/>
        <v>0</v>
      </c>
      <c r="H15" s="15"/>
      <c r="I15" s="16">
        <f t="shared" si="1"/>
        <v>0</v>
      </c>
      <c r="J15" s="15">
        <v>18</v>
      </c>
      <c r="K15" s="16">
        <f t="shared" si="2"/>
        <v>61</v>
      </c>
      <c r="L15" s="15">
        <f t="shared" si="6"/>
        <v>14400</v>
      </c>
      <c r="M15" s="17">
        <f t="shared" si="3"/>
        <v>56800</v>
      </c>
      <c r="N15" s="18">
        <f t="shared" si="4"/>
        <v>931.14754098360652</v>
      </c>
      <c r="O15" s="7"/>
    </row>
    <row r="16" spans="1:15" ht="17.100000000000001" customHeight="1" x14ac:dyDescent="0.2">
      <c r="A16" s="1"/>
      <c r="B16" s="5"/>
      <c r="C16" s="14">
        <v>7</v>
      </c>
      <c r="D16" s="15"/>
      <c r="E16" s="16">
        <f t="shared" si="5"/>
        <v>0</v>
      </c>
      <c r="F16" s="15"/>
      <c r="G16" s="16">
        <f t="shared" si="0"/>
        <v>0</v>
      </c>
      <c r="H16" s="15"/>
      <c r="I16" s="16">
        <f t="shared" si="1"/>
        <v>0</v>
      </c>
      <c r="J16" s="15">
        <v>23</v>
      </c>
      <c r="K16" s="16">
        <f t="shared" si="2"/>
        <v>84</v>
      </c>
      <c r="L16" s="15">
        <f t="shared" si="6"/>
        <v>18400</v>
      </c>
      <c r="M16" s="17">
        <f t="shared" si="3"/>
        <v>75200</v>
      </c>
      <c r="N16" s="18">
        <f t="shared" si="4"/>
        <v>895.23809523809518</v>
      </c>
      <c r="O16" s="7"/>
    </row>
    <row r="17" spans="1:15" ht="17.100000000000001" customHeight="1" x14ac:dyDescent="0.2">
      <c r="A17" s="1"/>
      <c r="B17" s="5"/>
      <c r="C17" s="14">
        <v>8</v>
      </c>
      <c r="D17" s="15"/>
      <c r="E17" s="16">
        <f t="shared" si="5"/>
        <v>0</v>
      </c>
      <c r="F17" s="15"/>
      <c r="G17" s="16">
        <f t="shared" si="0"/>
        <v>0</v>
      </c>
      <c r="H17" s="15"/>
      <c r="I17" s="16">
        <f t="shared" si="1"/>
        <v>0</v>
      </c>
      <c r="J17" s="15">
        <v>27</v>
      </c>
      <c r="K17" s="16">
        <f t="shared" si="2"/>
        <v>111</v>
      </c>
      <c r="L17" s="15">
        <f t="shared" si="6"/>
        <v>21600</v>
      </c>
      <c r="M17" s="17">
        <f t="shared" si="3"/>
        <v>96800</v>
      </c>
      <c r="N17" s="18">
        <f t="shared" si="4"/>
        <v>872.07207207207205</v>
      </c>
      <c r="O17" s="7"/>
    </row>
    <row r="18" spans="1:15" ht="17.100000000000001" customHeight="1" x14ac:dyDescent="0.2">
      <c r="A18" s="1"/>
      <c r="B18" s="5"/>
      <c r="C18" s="14">
        <v>9</v>
      </c>
      <c r="D18" s="15"/>
      <c r="E18" s="16">
        <f t="shared" si="5"/>
        <v>0</v>
      </c>
      <c r="F18" s="15"/>
      <c r="G18" s="16">
        <f t="shared" si="0"/>
        <v>0</v>
      </c>
      <c r="H18" s="15"/>
      <c r="I18" s="16">
        <f t="shared" si="1"/>
        <v>0</v>
      </c>
      <c r="J18" s="15">
        <v>31</v>
      </c>
      <c r="K18" s="16">
        <f t="shared" si="2"/>
        <v>142</v>
      </c>
      <c r="L18" s="15">
        <f t="shared" si="6"/>
        <v>24800</v>
      </c>
      <c r="M18" s="17">
        <f t="shared" si="3"/>
        <v>121600</v>
      </c>
      <c r="N18" s="18">
        <f t="shared" si="4"/>
        <v>856.33802816901414</v>
      </c>
      <c r="O18" s="7"/>
    </row>
    <row r="19" spans="1:15" ht="17.100000000000001" customHeight="1" x14ac:dyDescent="0.2">
      <c r="A19" s="1"/>
      <c r="B19" s="5"/>
      <c r="C19" s="14">
        <v>10</v>
      </c>
      <c r="D19" s="15"/>
      <c r="E19" s="16">
        <f t="shared" si="5"/>
        <v>0</v>
      </c>
      <c r="F19" s="15"/>
      <c r="G19" s="16">
        <f t="shared" si="0"/>
        <v>0</v>
      </c>
      <c r="H19" s="15"/>
      <c r="I19" s="16">
        <f t="shared" si="1"/>
        <v>0</v>
      </c>
      <c r="J19" s="15">
        <v>6</v>
      </c>
      <c r="K19" s="16">
        <f t="shared" si="2"/>
        <v>148</v>
      </c>
      <c r="L19" s="15">
        <f t="shared" si="6"/>
        <v>4800</v>
      </c>
      <c r="M19" s="17">
        <f t="shared" si="3"/>
        <v>126400</v>
      </c>
      <c r="N19" s="18">
        <f t="shared" si="4"/>
        <v>854.05405405405406</v>
      </c>
      <c r="O19" s="7"/>
    </row>
    <row r="20" spans="1:15" ht="17.100000000000001" customHeight="1" x14ac:dyDescent="0.2">
      <c r="A20" s="1"/>
      <c r="B20" s="5"/>
      <c r="C20" s="14">
        <v>11</v>
      </c>
      <c r="D20" s="15"/>
      <c r="E20" s="16">
        <f t="shared" si="5"/>
        <v>0</v>
      </c>
      <c r="F20" s="15"/>
      <c r="G20" s="16">
        <f t="shared" si="0"/>
        <v>0</v>
      </c>
      <c r="H20" s="15"/>
      <c r="I20" s="16">
        <f t="shared" si="1"/>
        <v>0</v>
      </c>
      <c r="J20" s="15">
        <v>15</v>
      </c>
      <c r="K20" s="16">
        <f t="shared" si="2"/>
        <v>163</v>
      </c>
      <c r="L20" s="15">
        <f t="shared" si="6"/>
        <v>12000</v>
      </c>
      <c r="M20" s="17">
        <f t="shared" si="3"/>
        <v>138400</v>
      </c>
      <c r="N20" s="18">
        <f t="shared" si="4"/>
        <v>849.07975460122702</v>
      </c>
      <c r="O20" s="7"/>
    </row>
    <row r="21" spans="1:15" ht="17.100000000000001" customHeight="1" x14ac:dyDescent="0.2">
      <c r="A21" s="1"/>
      <c r="B21" s="5"/>
      <c r="C21" s="14">
        <v>12</v>
      </c>
      <c r="D21" s="15"/>
      <c r="E21" s="16">
        <f t="shared" si="5"/>
        <v>0</v>
      </c>
      <c r="F21" s="15"/>
      <c r="G21" s="16">
        <f t="shared" si="0"/>
        <v>0</v>
      </c>
      <c r="H21" s="15"/>
      <c r="I21" s="16">
        <f t="shared" si="1"/>
        <v>0</v>
      </c>
      <c r="J21" s="15">
        <v>23</v>
      </c>
      <c r="K21" s="16">
        <f t="shared" si="2"/>
        <v>186</v>
      </c>
      <c r="L21" s="15">
        <f t="shared" si="6"/>
        <v>18400</v>
      </c>
      <c r="M21" s="17">
        <f t="shared" si="3"/>
        <v>156800</v>
      </c>
      <c r="N21" s="18">
        <f t="shared" si="4"/>
        <v>843.01075268817203</v>
      </c>
      <c r="O21" s="7"/>
    </row>
    <row r="22" spans="1:15" ht="17.100000000000001" customHeight="1" x14ac:dyDescent="0.2">
      <c r="A22" s="1"/>
      <c r="B22" s="5"/>
      <c r="C22" s="14">
        <v>13</v>
      </c>
      <c r="D22" s="15"/>
      <c r="E22" s="16">
        <f t="shared" si="5"/>
        <v>0</v>
      </c>
      <c r="F22" s="15"/>
      <c r="G22" s="16">
        <f t="shared" si="0"/>
        <v>0</v>
      </c>
      <c r="H22" s="15"/>
      <c r="I22" s="16">
        <f t="shared" si="1"/>
        <v>0</v>
      </c>
      <c r="J22" s="15">
        <v>18</v>
      </c>
      <c r="K22" s="16">
        <f t="shared" si="2"/>
        <v>204</v>
      </c>
      <c r="L22" s="15">
        <f t="shared" si="6"/>
        <v>14400</v>
      </c>
      <c r="M22" s="17">
        <f t="shared" si="3"/>
        <v>171200</v>
      </c>
      <c r="N22" s="18">
        <f t="shared" si="4"/>
        <v>839.21568627450984</v>
      </c>
      <c r="O22" s="7"/>
    </row>
    <row r="23" spans="1:15" ht="17.100000000000001" customHeight="1" x14ac:dyDescent="0.2">
      <c r="A23" s="1"/>
      <c r="B23" s="5"/>
      <c r="C23" s="14">
        <v>14</v>
      </c>
      <c r="D23" s="15"/>
      <c r="E23" s="16">
        <f t="shared" si="5"/>
        <v>0</v>
      </c>
      <c r="F23" s="15"/>
      <c r="G23" s="16">
        <f t="shared" si="0"/>
        <v>0</v>
      </c>
      <c r="H23" s="15"/>
      <c r="I23" s="16">
        <f t="shared" si="1"/>
        <v>0</v>
      </c>
      <c r="J23" s="15">
        <v>11</v>
      </c>
      <c r="K23" s="16">
        <f t="shared" si="2"/>
        <v>215</v>
      </c>
      <c r="L23" s="15">
        <f t="shared" si="6"/>
        <v>8800</v>
      </c>
      <c r="M23" s="17">
        <f t="shared" si="3"/>
        <v>180000</v>
      </c>
      <c r="N23" s="18">
        <f t="shared" si="4"/>
        <v>837.20930232558135</v>
      </c>
      <c r="O23" s="7"/>
    </row>
    <row r="24" spans="1:15" ht="17.100000000000001" customHeight="1" x14ac:dyDescent="0.2">
      <c r="A24" s="1"/>
      <c r="B24" s="5"/>
      <c r="C24" s="14">
        <v>15</v>
      </c>
      <c r="D24" s="15"/>
      <c r="E24" s="16">
        <f t="shared" si="5"/>
        <v>0</v>
      </c>
      <c r="F24" s="15"/>
      <c r="G24" s="16">
        <f t="shared" si="0"/>
        <v>0</v>
      </c>
      <c r="H24" s="15"/>
      <c r="I24" s="16">
        <f t="shared" si="1"/>
        <v>0</v>
      </c>
      <c r="J24" s="15">
        <v>11</v>
      </c>
      <c r="K24" s="16">
        <f t="shared" si="2"/>
        <v>226</v>
      </c>
      <c r="L24" s="15">
        <f t="shared" si="6"/>
        <v>8800</v>
      </c>
      <c r="M24" s="17">
        <f t="shared" si="3"/>
        <v>188800</v>
      </c>
      <c r="N24" s="18">
        <f t="shared" si="4"/>
        <v>835.39823008849555</v>
      </c>
      <c r="O24" s="7"/>
    </row>
    <row r="25" spans="1:15" ht="17.100000000000001" customHeight="1" x14ac:dyDescent="0.2">
      <c r="A25" s="1"/>
      <c r="B25" s="5"/>
      <c r="C25" s="14">
        <v>16</v>
      </c>
      <c r="D25" s="15"/>
      <c r="E25" s="16">
        <f t="shared" si="5"/>
        <v>0</v>
      </c>
      <c r="F25" s="15"/>
      <c r="G25" s="16">
        <f t="shared" si="0"/>
        <v>0</v>
      </c>
      <c r="H25" s="15"/>
      <c r="I25" s="16">
        <f t="shared" si="1"/>
        <v>0</v>
      </c>
      <c r="J25" s="15">
        <v>29</v>
      </c>
      <c r="K25" s="16">
        <f t="shared" si="2"/>
        <v>255</v>
      </c>
      <c r="L25" s="15">
        <f t="shared" si="6"/>
        <v>23200</v>
      </c>
      <c r="M25" s="17">
        <f t="shared" si="3"/>
        <v>212000</v>
      </c>
      <c r="N25" s="18">
        <f t="shared" si="4"/>
        <v>831.37254901960785</v>
      </c>
      <c r="O25" s="7"/>
    </row>
    <row r="26" spans="1:15" ht="17.100000000000001" customHeight="1" x14ac:dyDescent="0.2">
      <c r="A26" s="1"/>
      <c r="B26" s="5"/>
      <c r="C26" s="14">
        <v>17</v>
      </c>
      <c r="D26" s="15"/>
      <c r="E26" s="16">
        <f t="shared" si="5"/>
        <v>0</v>
      </c>
      <c r="F26" s="15"/>
      <c r="G26" s="16">
        <f t="shared" si="0"/>
        <v>0</v>
      </c>
      <c r="H26" s="15"/>
      <c r="I26" s="16">
        <f t="shared" si="1"/>
        <v>0</v>
      </c>
      <c r="J26" s="15">
        <v>13</v>
      </c>
      <c r="K26" s="16">
        <f t="shared" si="2"/>
        <v>268</v>
      </c>
      <c r="L26" s="15">
        <f t="shared" si="6"/>
        <v>10400</v>
      </c>
      <c r="M26" s="17">
        <f t="shared" si="3"/>
        <v>222400</v>
      </c>
      <c r="N26" s="18">
        <f t="shared" si="4"/>
        <v>829.85074626865674</v>
      </c>
      <c r="O26" s="7"/>
    </row>
    <row r="27" spans="1:15" ht="17.100000000000001" customHeight="1" x14ac:dyDescent="0.2">
      <c r="A27" s="1"/>
      <c r="B27" s="5"/>
      <c r="C27" s="14">
        <v>18</v>
      </c>
      <c r="D27" s="15"/>
      <c r="E27" s="16">
        <f t="shared" si="5"/>
        <v>0</v>
      </c>
      <c r="F27" s="15"/>
      <c r="G27" s="16">
        <f t="shared" si="0"/>
        <v>0</v>
      </c>
      <c r="H27" s="15"/>
      <c r="I27" s="16">
        <f t="shared" si="1"/>
        <v>0</v>
      </c>
      <c r="J27" s="15">
        <v>12</v>
      </c>
      <c r="K27" s="16">
        <f t="shared" si="2"/>
        <v>280</v>
      </c>
      <c r="L27" s="15">
        <f t="shared" si="6"/>
        <v>9600</v>
      </c>
      <c r="M27" s="17">
        <f t="shared" si="3"/>
        <v>232000</v>
      </c>
      <c r="N27" s="18">
        <f t="shared" si="4"/>
        <v>828.57142857142856</v>
      </c>
      <c r="O27" s="7"/>
    </row>
    <row r="28" spans="1:15" ht="17.100000000000001" customHeight="1" x14ac:dyDescent="0.2">
      <c r="A28" s="1"/>
      <c r="B28" s="5"/>
      <c r="C28" s="14">
        <v>19</v>
      </c>
      <c r="D28" s="15"/>
      <c r="E28" s="16">
        <f t="shared" si="5"/>
        <v>0</v>
      </c>
      <c r="F28" s="15"/>
      <c r="G28" s="16">
        <f t="shared" si="0"/>
        <v>0</v>
      </c>
      <c r="H28" s="15"/>
      <c r="I28" s="16">
        <f t="shared" si="1"/>
        <v>0</v>
      </c>
      <c r="J28" s="15">
        <v>14</v>
      </c>
      <c r="K28" s="16">
        <f t="shared" si="2"/>
        <v>294</v>
      </c>
      <c r="L28" s="15">
        <f t="shared" si="6"/>
        <v>11200</v>
      </c>
      <c r="M28" s="17">
        <f t="shared" si="3"/>
        <v>243200</v>
      </c>
      <c r="N28" s="18">
        <f t="shared" si="4"/>
        <v>827.21088435374145</v>
      </c>
      <c r="O28" s="7"/>
    </row>
    <row r="29" spans="1:15" ht="17.100000000000001" customHeight="1" x14ac:dyDescent="0.2">
      <c r="A29" s="1"/>
      <c r="B29" s="5"/>
      <c r="C29" s="14">
        <v>20</v>
      </c>
      <c r="D29" s="15"/>
      <c r="E29" s="16">
        <f t="shared" si="5"/>
        <v>0</v>
      </c>
      <c r="F29" s="15"/>
      <c r="G29" s="16">
        <f t="shared" si="0"/>
        <v>0</v>
      </c>
      <c r="H29" s="15"/>
      <c r="I29" s="16">
        <f t="shared" si="1"/>
        <v>0</v>
      </c>
      <c r="J29" s="15">
        <v>27</v>
      </c>
      <c r="K29" s="16">
        <f t="shared" si="2"/>
        <v>321</v>
      </c>
      <c r="L29" s="15">
        <f t="shared" si="6"/>
        <v>21600</v>
      </c>
      <c r="M29" s="17">
        <f t="shared" si="3"/>
        <v>264800</v>
      </c>
      <c r="N29" s="18">
        <f t="shared" si="4"/>
        <v>824.92211838006233</v>
      </c>
      <c r="O29" s="7"/>
    </row>
    <row r="30" spans="1:15" ht="17.100000000000001" customHeight="1" x14ac:dyDescent="0.2">
      <c r="A30" s="1"/>
      <c r="B30" s="5"/>
      <c r="C30" s="14">
        <v>21</v>
      </c>
      <c r="D30" s="15"/>
      <c r="E30" s="16">
        <f t="shared" si="5"/>
        <v>0</v>
      </c>
      <c r="F30" s="15"/>
      <c r="G30" s="16">
        <f t="shared" si="0"/>
        <v>0</v>
      </c>
      <c r="H30" s="15"/>
      <c r="I30" s="16">
        <f t="shared" si="1"/>
        <v>0</v>
      </c>
      <c r="J30" s="15">
        <v>17</v>
      </c>
      <c r="K30" s="16">
        <f t="shared" si="2"/>
        <v>338</v>
      </c>
      <c r="L30" s="15">
        <f t="shared" si="6"/>
        <v>13600</v>
      </c>
      <c r="M30" s="17">
        <f t="shared" si="3"/>
        <v>278400</v>
      </c>
      <c r="N30" s="18">
        <f t="shared" si="4"/>
        <v>823.66863905325442</v>
      </c>
      <c r="O30" s="7"/>
    </row>
    <row r="31" spans="1:15" ht="17.100000000000001" customHeight="1" x14ac:dyDescent="0.2">
      <c r="A31" s="1"/>
      <c r="B31" s="5"/>
      <c r="C31" s="14">
        <v>22</v>
      </c>
      <c r="D31" s="15"/>
      <c r="E31" s="16">
        <f t="shared" si="5"/>
        <v>0</v>
      </c>
      <c r="F31" s="15"/>
      <c r="G31" s="16">
        <f t="shared" si="0"/>
        <v>0</v>
      </c>
      <c r="H31" s="15"/>
      <c r="I31" s="16">
        <f t="shared" si="1"/>
        <v>0</v>
      </c>
      <c r="J31" s="15">
        <v>18</v>
      </c>
      <c r="K31" s="16">
        <f t="shared" si="2"/>
        <v>356</v>
      </c>
      <c r="L31" s="15">
        <f t="shared" si="6"/>
        <v>14400</v>
      </c>
      <c r="M31" s="17">
        <f t="shared" si="3"/>
        <v>292800</v>
      </c>
      <c r="N31" s="18">
        <f t="shared" si="4"/>
        <v>822.47191011235952</v>
      </c>
      <c r="O31" s="7"/>
    </row>
    <row r="32" spans="1:15" ht="17.100000000000001" customHeight="1" x14ac:dyDescent="0.2">
      <c r="A32" s="1"/>
      <c r="B32" s="5"/>
      <c r="C32" s="14">
        <v>23</v>
      </c>
      <c r="D32" s="15"/>
      <c r="E32" s="16">
        <f t="shared" si="5"/>
        <v>0</v>
      </c>
      <c r="F32" s="15"/>
      <c r="G32" s="16">
        <f t="shared" si="0"/>
        <v>0</v>
      </c>
      <c r="H32" s="15"/>
      <c r="I32" s="16">
        <f t="shared" si="1"/>
        <v>0</v>
      </c>
      <c r="J32" s="15">
        <v>12</v>
      </c>
      <c r="K32" s="16">
        <f t="shared" si="2"/>
        <v>368</v>
      </c>
      <c r="L32" s="15">
        <f t="shared" si="6"/>
        <v>9600</v>
      </c>
      <c r="M32" s="17">
        <f t="shared" si="3"/>
        <v>302400</v>
      </c>
      <c r="N32" s="18">
        <f t="shared" si="4"/>
        <v>821.73913043478262</v>
      </c>
      <c r="O32" s="7"/>
    </row>
    <row r="33" spans="1:15" ht="17.100000000000001" customHeight="1" x14ac:dyDescent="0.2">
      <c r="A33" s="1"/>
      <c r="B33" s="5"/>
      <c r="C33" s="14">
        <v>24</v>
      </c>
      <c r="D33" s="15"/>
      <c r="E33" s="16">
        <f t="shared" si="5"/>
        <v>0</v>
      </c>
      <c r="F33" s="15"/>
      <c r="G33" s="16">
        <f t="shared" si="0"/>
        <v>0</v>
      </c>
      <c r="H33" s="15"/>
      <c r="I33" s="16">
        <f t="shared" si="1"/>
        <v>0</v>
      </c>
      <c r="J33" s="15">
        <v>1</v>
      </c>
      <c r="K33" s="16">
        <f t="shared" si="2"/>
        <v>369</v>
      </c>
      <c r="L33" s="15">
        <f t="shared" si="6"/>
        <v>800</v>
      </c>
      <c r="M33" s="17">
        <f t="shared" si="3"/>
        <v>303200</v>
      </c>
      <c r="N33" s="18">
        <f t="shared" si="4"/>
        <v>821.68021680216805</v>
      </c>
      <c r="O33" s="7"/>
    </row>
    <row r="34" spans="1:15" ht="17.100000000000001" customHeight="1" x14ac:dyDescent="0.2">
      <c r="A34" s="1"/>
      <c r="B34" s="5"/>
      <c r="C34" s="14">
        <v>25</v>
      </c>
      <c r="D34" s="15"/>
      <c r="E34" s="16">
        <f t="shared" si="5"/>
        <v>0</v>
      </c>
      <c r="F34" s="15"/>
      <c r="G34" s="16">
        <f t="shared" si="0"/>
        <v>0</v>
      </c>
      <c r="H34" s="15"/>
      <c r="I34" s="16">
        <f t="shared" si="1"/>
        <v>0</v>
      </c>
      <c r="J34" s="15">
        <v>23</v>
      </c>
      <c r="K34" s="16">
        <f t="shared" si="2"/>
        <v>392</v>
      </c>
      <c r="L34" s="15">
        <f t="shared" si="6"/>
        <v>18400</v>
      </c>
      <c r="M34" s="17">
        <f t="shared" si="3"/>
        <v>321600</v>
      </c>
      <c r="N34" s="18">
        <f t="shared" si="4"/>
        <v>820.40816326530614</v>
      </c>
      <c r="O34" s="7"/>
    </row>
    <row r="35" spans="1:15" ht="17.100000000000001" customHeight="1" x14ac:dyDescent="0.2">
      <c r="A35" s="1"/>
      <c r="B35" s="5"/>
      <c r="C35" s="14">
        <v>26</v>
      </c>
      <c r="D35" s="15"/>
      <c r="E35" s="16">
        <f t="shared" si="5"/>
        <v>0</v>
      </c>
      <c r="F35" s="15"/>
      <c r="G35" s="16">
        <f t="shared" si="0"/>
        <v>0</v>
      </c>
      <c r="H35" s="15"/>
      <c r="I35" s="16">
        <f t="shared" si="1"/>
        <v>0</v>
      </c>
      <c r="J35" s="15">
        <v>15</v>
      </c>
      <c r="K35" s="16">
        <f t="shared" si="2"/>
        <v>407</v>
      </c>
      <c r="L35" s="15">
        <f t="shared" si="6"/>
        <v>12000</v>
      </c>
      <c r="M35" s="17">
        <f t="shared" si="3"/>
        <v>333600</v>
      </c>
      <c r="N35" s="18">
        <f t="shared" si="4"/>
        <v>819.65601965601968</v>
      </c>
      <c r="O35" s="7"/>
    </row>
    <row r="36" spans="1:15" ht="17.100000000000001" customHeight="1" x14ac:dyDescent="0.2">
      <c r="A36" s="1"/>
      <c r="B36" s="5"/>
      <c r="C36" s="14">
        <v>27</v>
      </c>
      <c r="D36" s="15"/>
      <c r="E36" s="16">
        <f t="shared" si="5"/>
        <v>0</v>
      </c>
      <c r="F36" s="15"/>
      <c r="G36" s="16">
        <f t="shared" si="0"/>
        <v>0</v>
      </c>
      <c r="H36" s="15"/>
      <c r="I36" s="16">
        <f t="shared" si="1"/>
        <v>0</v>
      </c>
      <c r="J36" s="15">
        <v>19</v>
      </c>
      <c r="K36" s="16">
        <f t="shared" si="2"/>
        <v>426</v>
      </c>
      <c r="L36" s="15">
        <f t="shared" si="6"/>
        <v>15200</v>
      </c>
      <c r="M36" s="17">
        <f t="shared" si="3"/>
        <v>348800</v>
      </c>
      <c r="N36" s="18">
        <f t="shared" si="4"/>
        <v>818.77934272300467</v>
      </c>
      <c r="O36" s="7"/>
    </row>
    <row r="37" spans="1:15" ht="17.100000000000001" customHeight="1" x14ac:dyDescent="0.2">
      <c r="A37" s="1"/>
      <c r="B37" s="5"/>
      <c r="C37" s="14">
        <v>28</v>
      </c>
      <c r="D37" s="15"/>
      <c r="E37" s="16">
        <f t="shared" si="5"/>
        <v>0</v>
      </c>
      <c r="F37" s="15"/>
      <c r="G37" s="16">
        <f t="shared" si="0"/>
        <v>0</v>
      </c>
      <c r="H37" s="15"/>
      <c r="I37" s="16">
        <f t="shared" si="1"/>
        <v>0</v>
      </c>
      <c r="J37" s="15">
        <v>29</v>
      </c>
      <c r="K37" s="16">
        <f t="shared" si="2"/>
        <v>455</v>
      </c>
      <c r="L37" s="15">
        <f t="shared" si="6"/>
        <v>23200</v>
      </c>
      <c r="M37" s="17">
        <f t="shared" si="3"/>
        <v>372000</v>
      </c>
      <c r="N37" s="18">
        <f t="shared" si="4"/>
        <v>817.58241758241763</v>
      </c>
      <c r="O37" s="7"/>
    </row>
    <row r="38" spans="1:15" ht="17.100000000000001" customHeight="1" x14ac:dyDescent="0.2">
      <c r="A38" s="1"/>
      <c r="B38" s="5"/>
      <c r="C38" s="14">
        <v>29</v>
      </c>
      <c r="D38" s="15"/>
      <c r="E38" s="16">
        <f t="shared" si="5"/>
        <v>0</v>
      </c>
      <c r="F38" s="15"/>
      <c r="G38" s="16">
        <f t="shared" si="0"/>
        <v>0</v>
      </c>
      <c r="H38" s="15"/>
      <c r="I38" s="16">
        <f t="shared" si="1"/>
        <v>0</v>
      </c>
      <c r="J38" s="15">
        <v>23</v>
      </c>
      <c r="K38" s="16">
        <f t="shared" si="2"/>
        <v>478</v>
      </c>
      <c r="L38" s="15">
        <f t="shared" si="6"/>
        <v>18400</v>
      </c>
      <c r="M38" s="17">
        <f t="shared" si="3"/>
        <v>390400</v>
      </c>
      <c r="N38" s="18">
        <f t="shared" si="4"/>
        <v>816.73640167364022</v>
      </c>
      <c r="O38" s="7"/>
    </row>
    <row r="39" spans="1:15" ht="17.100000000000001" customHeight="1" x14ac:dyDescent="0.2">
      <c r="A39" s="1"/>
      <c r="B39" s="5"/>
      <c r="C39" s="14">
        <v>30</v>
      </c>
      <c r="D39" s="15"/>
      <c r="E39" s="16">
        <f t="shared" si="5"/>
        <v>0</v>
      </c>
      <c r="F39" s="15"/>
      <c r="G39" s="16">
        <f t="shared" si="0"/>
        <v>0</v>
      </c>
      <c r="H39" s="15"/>
      <c r="I39" s="16">
        <f t="shared" si="1"/>
        <v>0</v>
      </c>
      <c r="J39" s="15">
        <v>21</v>
      </c>
      <c r="K39" s="16">
        <f t="shared" si="2"/>
        <v>499</v>
      </c>
      <c r="L39" s="15">
        <f t="shared" si="6"/>
        <v>16800</v>
      </c>
      <c r="M39" s="17">
        <f t="shared" si="3"/>
        <v>407200</v>
      </c>
      <c r="N39" s="18">
        <f t="shared" si="4"/>
        <v>816.03206412825648</v>
      </c>
      <c r="O39" s="7"/>
    </row>
    <row r="40" spans="1:15" ht="17.100000000000001" customHeight="1" thickBot="1" x14ac:dyDescent="0.25">
      <c r="A40" s="1"/>
      <c r="B40" s="5"/>
      <c r="C40" s="19">
        <v>31</v>
      </c>
      <c r="D40" s="20"/>
      <c r="E40" s="21">
        <f t="shared" si="5"/>
        <v>0</v>
      </c>
      <c r="F40" s="20"/>
      <c r="G40" s="21">
        <f t="shared" si="0"/>
        <v>0</v>
      </c>
      <c r="H40" s="20"/>
      <c r="I40" s="21">
        <f t="shared" si="1"/>
        <v>0</v>
      </c>
      <c r="J40" s="20">
        <v>9</v>
      </c>
      <c r="K40" s="21">
        <f t="shared" si="2"/>
        <v>508</v>
      </c>
      <c r="L40" s="20">
        <f t="shared" si="6"/>
        <v>7200</v>
      </c>
      <c r="M40" s="22">
        <f t="shared" si="3"/>
        <v>414400</v>
      </c>
      <c r="N40" s="23">
        <f t="shared" si="4"/>
        <v>815.74803149606294</v>
      </c>
      <c r="O40" s="7"/>
    </row>
    <row r="41" spans="1:15" ht="12.75" customHeight="1" x14ac:dyDescent="0.25">
      <c r="A41" s="1"/>
      <c r="B41" s="5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7"/>
    </row>
    <row r="42" spans="1:15" ht="4.5" customHeight="1" x14ac:dyDescent="0.25">
      <c r="A42" s="1"/>
      <c r="B42" s="5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7"/>
    </row>
    <row r="43" spans="1:15" ht="21" customHeight="1" x14ac:dyDescent="0.25">
      <c r="A43" s="8" t="s">
        <v>12</v>
      </c>
      <c r="B43" s="24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7"/>
    </row>
    <row r="44" spans="1:15" ht="21" customHeight="1" x14ac:dyDescent="0.25">
      <c r="A44" s="1"/>
      <c r="B44" s="5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7"/>
    </row>
    <row r="45" spans="1:15" ht="21" customHeight="1" x14ac:dyDescent="0.25">
      <c r="A45" s="1"/>
      <c r="B45" s="5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7"/>
    </row>
    <row r="46" spans="1:15" ht="21" customHeight="1" x14ac:dyDescent="0.25">
      <c r="A46" s="1"/>
      <c r="B46" s="5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7"/>
    </row>
    <row r="47" spans="1:15" ht="21" customHeight="1" x14ac:dyDescent="0.25">
      <c r="A47" s="1"/>
      <c r="B47" s="5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7"/>
    </row>
    <row r="48" spans="1:15" ht="21" customHeight="1" x14ac:dyDescent="0.25">
      <c r="A48" s="1"/>
      <c r="B48" s="5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7"/>
    </row>
    <row r="49" spans="1:15" ht="21" customHeight="1" x14ac:dyDescent="0.25">
      <c r="A49" s="1"/>
      <c r="B49" s="5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7"/>
    </row>
    <row r="50" spans="1:15" ht="21" customHeight="1" x14ac:dyDescent="0.25">
      <c r="A50" s="1"/>
      <c r="B50" s="5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7"/>
    </row>
    <row r="51" spans="1:15" ht="21" customHeight="1" x14ac:dyDescent="0.25">
      <c r="A51" s="1"/>
      <c r="B51" s="5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7"/>
    </row>
    <row r="52" spans="1:15" ht="21" customHeight="1" x14ac:dyDescent="0.25">
      <c r="A52" s="1"/>
      <c r="B52" s="5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7"/>
    </row>
    <row r="53" spans="1:15" ht="21" customHeight="1" x14ac:dyDescent="0.25">
      <c r="A53" s="1"/>
      <c r="B53" s="5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7"/>
    </row>
    <row r="54" spans="1:15" ht="21" customHeight="1" x14ac:dyDescent="0.25">
      <c r="A54" s="1"/>
      <c r="B54" s="5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7"/>
    </row>
    <row r="55" spans="1:15" ht="21" customHeight="1" x14ac:dyDescent="0.25">
      <c r="A55" s="1"/>
      <c r="B55" s="5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7"/>
    </row>
    <row r="56" spans="1:15" ht="21" customHeight="1" x14ac:dyDescent="0.25">
      <c r="A56" s="1"/>
      <c r="B56" s="5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7"/>
    </row>
    <row r="57" spans="1:15" ht="21" customHeight="1" x14ac:dyDescent="0.25">
      <c r="A57" s="1"/>
      <c r="B57" s="5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7"/>
    </row>
    <row r="58" spans="1:15" ht="21" customHeight="1" x14ac:dyDescent="0.25">
      <c r="A58" s="1"/>
      <c r="B58" s="5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7"/>
    </row>
    <row r="59" spans="1:15" ht="21" customHeight="1" x14ac:dyDescent="0.25">
      <c r="A59" s="1"/>
      <c r="B59" s="5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7"/>
    </row>
    <row r="60" spans="1:15" ht="21" customHeight="1" x14ac:dyDescent="0.25">
      <c r="A60" s="1"/>
      <c r="B60" s="5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7"/>
    </row>
    <row r="61" spans="1:15" ht="21" customHeight="1" x14ac:dyDescent="0.25">
      <c r="A61" s="1"/>
      <c r="B61" s="5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7"/>
    </row>
    <row r="62" spans="1:15" ht="21" customHeight="1" x14ac:dyDescent="0.25">
      <c r="A62" s="1"/>
      <c r="B62" s="5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7"/>
    </row>
    <row r="63" spans="1:15" ht="21" customHeight="1" x14ac:dyDescent="0.25">
      <c r="A63" s="1"/>
      <c r="B63" s="5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7"/>
    </row>
    <row r="64" spans="1:15" ht="21" customHeight="1" x14ac:dyDescent="0.25">
      <c r="A64" s="1"/>
      <c r="B64" s="5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7"/>
    </row>
    <row r="65" spans="1:15" ht="21" customHeight="1" x14ac:dyDescent="0.25">
      <c r="A65" s="1"/>
      <c r="B65" s="5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7"/>
    </row>
    <row r="66" spans="1:15" ht="21" customHeight="1" x14ac:dyDescent="0.25">
      <c r="A66" s="1"/>
      <c r="B66" s="5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7"/>
    </row>
    <row r="67" spans="1:15" ht="21" customHeight="1" x14ac:dyDescent="0.25">
      <c r="A67" s="1"/>
      <c r="B67" s="5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7"/>
    </row>
    <row r="68" spans="1:15" ht="21" customHeight="1" x14ac:dyDescent="0.25">
      <c r="A68" s="1"/>
      <c r="B68" s="5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7"/>
    </row>
    <row r="69" spans="1:15" ht="21" customHeight="1" x14ac:dyDescent="0.25">
      <c r="A69" s="1"/>
      <c r="B69" s="5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7"/>
    </row>
    <row r="70" spans="1:15" ht="21" customHeight="1" x14ac:dyDescent="0.25">
      <c r="A70" s="1"/>
      <c r="B70" s="5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7"/>
    </row>
    <row r="71" spans="1:15" ht="21" customHeight="1" x14ac:dyDescent="0.25">
      <c r="A71" s="1"/>
      <c r="B71" s="5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7"/>
    </row>
    <row r="72" spans="1:15" ht="21" customHeight="1" x14ac:dyDescent="0.25">
      <c r="A72" s="1"/>
      <c r="B72" s="5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7"/>
    </row>
    <row r="73" spans="1:15" ht="21" customHeight="1" x14ac:dyDescent="0.25">
      <c r="A73" s="1"/>
      <c r="B73" s="5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7"/>
    </row>
    <row r="74" spans="1:15" ht="21" customHeight="1" x14ac:dyDescent="0.25">
      <c r="A74" s="1"/>
      <c r="B74" s="5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7"/>
    </row>
    <row r="75" spans="1:15" ht="21" customHeight="1" x14ac:dyDescent="0.25">
      <c r="A75" s="1"/>
      <c r="B75" s="5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7"/>
    </row>
    <row r="76" spans="1:15" ht="21" customHeight="1" x14ac:dyDescent="0.25">
      <c r="A76" s="1"/>
      <c r="B76" s="5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7"/>
    </row>
    <row r="77" spans="1:15" ht="21" customHeight="1" x14ac:dyDescent="0.25">
      <c r="A77" s="1"/>
      <c r="B77" s="5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7"/>
    </row>
    <row r="78" spans="1:15" ht="21" customHeight="1" x14ac:dyDescent="0.25">
      <c r="A78" s="1"/>
      <c r="B78" s="5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7"/>
    </row>
    <row r="79" spans="1:15" ht="21" customHeight="1" x14ac:dyDescent="0.25">
      <c r="A79" s="1"/>
      <c r="B79" s="5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7"/>
    </row>
    <row r="80" spans="1:15" ht="21" customHeight="1" x14ac:dyDescent="0.25">
      <c r="A80" s="1"/>
      <c r="B80" s="5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7"/>
    </row>
    <row r="81" spans="1:15" ht="21" customHeight="1" x14ac:dyDescent="0.25">
      <c r="A81" s="1"/>
      <c r="B81" s="5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7"/>
    </row>
    <row r="82" spans="1:15" ht="21" customHeight="1" thickBot="1" x14ac:dyDescent="0.3">
      <c r="A82" s="1"/>
      <c r="B82" s="25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7"/>
    </row>
    <row r="83" spans="1:15" ht="21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</sheetData>
  <mergeCells count="13">
    <mergeCell ref="L8:M8"/>
    <mergeCell ref="F3:K3"/>
    <mergeCell ref="L3:N3"/>
    <mergeCell ref="C5:N5"/>
    <mergeCell ref="C6:E6"/>
    <mergeCell ref="J6:K6"/>
    <mergeCell ref="C7:I7"/>
    <mergeCell ref="J7:N7"/>
    <mergeCell ref="C8:C9"/>
    <mergeCell ref="D8:E8"/>
    <mergeCell ref="F8:G8"/>
    <mergeCell ref="H8:I8"/>
    <mergeCell ref="J8:K8"/>
  </mergeCells>
  <dataValidations count="2">
    <dataValidation allowBlank="1" showInputMessage="1" showErrorMessage="1" prompt="Ingrese nombre de la empresa" sqref="C7:I7" xr:uid="{00000000-0002-0000-0B00-000000000000}"/>
    <dataValidation type="list" allowBlank="1" showInputMessage="1" showErrorMessage="1" prompt="Elegir mes" sqref="J7:N7" xr:uid="{00000000-0002-0000-0B00-000001000000}">
      <formula1>"Enero,Febrero,Marzo,Abril,Mayo,Junio,Julio,Agosto,Septiembre,Octubre,Noviembre,Diciembre"</formula1>
    </dataValidation>
  </dataValidations>
  <pageMargins left="0.70866141732283472" right="0.70866141732283472" top="0.74803149606299213" bottom="0.74803149606299213" header="0.31496062992125984" footer="0.31496062992125984"/>
  <pageSetup paperSize="9" scale="50" orientation="portrait" horizontalDpi="300" verticalDpi="300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12</vt:i4>
      </vt:variant>
    </vt:vector>
  </HeadingPairs>
  <TitlesOfParts>
    <vt:vector size="24" baseType="lpstr">
      <vt:lpstr>Ene</vt:lpstr>
      <vt:lpstr>Feb</vt:lpstr>
      <vt:lpstr>Mar</vt:lpstr>
      <vt:lpstr>Abr</vt:lpstr>
      <vt:lpstr>May</vt:lpstr>
      <vt:lpstr>Jun</vt:lpstr>
      <vt:lpstr>Jul</vt:lpstr>
      <vt:lpstr>Ago</vt:lpstr>
      <vt:lpstr>Sep</vt:lpstr>
      <vt:lpstr>Oct</vt:lpstr>
      <vt:lpstr>Nov</vt:lpstr>
      <vt:lpstr>Dic</vt:lpstr>
      <vt:lpstr>Abr!Área_de_impresión</vt:lpstr>
      <vt:lpstr>Ago!Área_de_impresión</vt:lpstr>
      <vt:lpstr>Dic!Área_de_impresión</vt:lpstr>
      <vt:lpstr>Ene!Área_de_impresión</vt:lpstr>
      <vt:lpstr>Feb!Área_de_impresión</vt:lpstr>
      <vt:lpstr>Jul!Área_de_impresión</vt:lpstr>
      <vt:lpstr>Jun!Área_de_impresión</vt:lpstr>
      <vt:lpstr>Mar!Área_de_impresión</vt:lpstr>
      <vt:lpstr>May!Área_de_impresión</vt:lpstr>
      <vt:lpstr>Nov!Área_de_impresión</vt:lpstr>
      <vt:lpstr>Oct!Área_de_impresión</vt:lpstr>
      <vt:lpstr>Sep!Área_de_impresión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AEPG</dc:creator>
  <cp:lastModifiedBy>Rankorner Rankorner</cp:lastModifiedBy>
  <cp:lastPrinted>2010-06-02T22:43:43Z</cp:lastPrinted>
  <dcterms:created xsi:type="dcterms:W3CDTF">2010-06-02T03:48:01Z</dcterms:created>
  <dcterms:modified xsi:type="dcterms:W3CDTF">2025-10-02T14:43:19Z</dcterms:modified>
</cp:coreProperties>
</file>